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5" windowWidth="15360" windowHeight="8655" activeTab="0"/>
  </bookViews>
  <sheets>
    <sheet name="Ált.iskola" sheetId="1" r:id="rId1"/>
    <sheet name="szociális" sheetId="2" r:id="rId2"/>
    <sheet name="polg.hiv. kiadása 2005." sheetId="3" r:id="rId3"/>
    <sheet name="civilszervezetek 2005." sheetId="4" r:id="rId4"/>
    <sheet name="önk.bevétel" sheetId="5" r:id="rId5"/>
    <sheet name="ckö 2005." sheetId="6" r:id="rId6"/>
  </sheets>
  <definedNames/>
  <calcPr fullCalcOnLoad="1"/>
</workbook>
</file>

<file path=xl/sharedStrings.xml><?xml version="1.0" encoding="utf-8"?>
<sst xmlns="http://schemas.openxmlformats.org/spreadsheetml/2006/main" count="452" uniqueCount="340">
  <si>
    <t>Polgármesteri Hivatal költségvetése</t>
  </si>
  <si>
    <t>2005.</t>
  </si>
  <si>
    <t>751153 Önkormányzati igazgatási tevékenység</t>
  </si>
  <si>
    <t>I. Rendszeres személyi juttatások</t>
  </si>
  <si>
    <t>Képviselők juttatásai</t>
  </si>
  <si>
    <t>Jubileumi jutalom</t>
  </si>
  <si>
    <t>Gépkocsihasználat</t>
  </si>
  <si>
    <t>jegyző: 600.000 Ft/év</t>
  </si>
  <si>
    <t>alpolgármester: 19.800 Ft/hó</t>
  </si>
  <si>
    <t>polgármester: 90.750 Ft/hó</t>
  </si>
  <si>
    <t>Étkezési támogatás</t>
  </si>
  <si>
    <t>Napidíj</t>
  </si>
  <si>
    <t>Egyéb juttatások (anyakönyvezető díjazása)</t>
  </si>
  <si>
    <t>Összesen:</t>
  </si>
  <si>
    <t>II. Munkaadókat terhelő juttatások</t>
  </si>
  <si>
    <t>Nyugdíj és egészségbiztosítási járulék (29 %)</t>
  </si>
  <si>
    <t>Munkaadói járulék 3 %</t>
  </si>
  <si>
    <t>Egészségügyi hozzájárulés 3.450 Ft/hó/fő</t>
  </si>
  <si>
    <t>III. Dologi kiadások</t>
  </si>
  <si>
    <t>Könyv, folyóirat, közlönyök</t>
  </si>
  <si>
    <t>Hajtó- és kenőanyag</t>
  </si>
  <si>
    <t>Szakmai anyag, kisértékű tárgyi eszköz</t>
  </si>
  <si>
    <t>Tisztítószer, egyéb készlet</t>
  </si>
  <si>
    <r>
      <t>Egyéb üzemeltetési, fenntartási szakfeladat (</t>
    </r>
    <r>
      <rPr>
        <sz val="10"/>
        <rFont val="Arial"/>
        <family val="2"/>
      </rPr>
      <t>posta, posta fiókbérleti díj, CD jogtár)</t>
    </r>
  </si>
  <si>
    <t xml:space="preserve">ÁFA </t>
  </si>
  <si>
    <t>Belföldi kiküldetés</t>
  </si>
  <si>
    <t>Reprezentáció</t>
  </si>
  <si>
    <r>
      <t xml:space="preserve">Szakértői díjak </t>
    </r>
    <r>
      <rPr>
        <sz val="10"/>
        <rFont val="Arial"/>
        <family val="2"/>
      </rPr>
      <t>(könyvvizsgáló, ügyvéd)</t>
    </r>
  </si>
  <si>
    <t>kamat</t>
  </si>
  <si>
    <t>IV. Végleges pénzeszköz átadás</t>
  </si>
  <si>
    <t>Működési pénzeszköz átadás nonprofit szervezeteknek</t>
  </si>
  <si>
    <t>Családsegítő Szolgálat működtetése</t>
  </si>
  <si>
    <t>Építéshatóság társulási hozzájárulása</t>
  </si>
  <si>
    <t>Helyi Cigány Kisebbségi Önkormányzat</t>
  </si>
  <si>
    <t>MINDÖSSZESEN:</t>
  </si>
  <si>
    <t>Működési pénzeszköz átadása államháztartáson kívülre</t>
  </si>
  <si>
    <t>1.</t>
  </si>
  <si>
    <t>Önkéntes Tűzoltó Egyesület</t>
  </si>
  <si>
    <t>2.</t>
  </si>
  <si>
    <t>Faluvédő Egyesület</t>
  </si>
  <si>
    <t>3.</t>
  </si>
  <si>
    <t>Sportegyesület</t>
  </si>
  <si>
    <t>4.</t>
  </si>
  <si>
    <t>Asztalitenisz Sportegyesület</t>
  </si>
  <si>
    <t xml:space="preserve">5. </t>
  </si>
  <si>
    <t>6.</t>
  </si>
  <si>
    <t>Dosolo Baráti Társaság</t>
  </si>
  <si>
    <t>7.</t>
  </si>
  <si>
    <t>Torockó Baráti Társaság</t>
  </si>
  <si>
    <t>8.</t>
  </si>
  <si>
    <t>Wünnewil-Flamatt Baráti Társaság</t>
  </si>
  <si>
    <t>9.</t>
  </si>
  <si>
    <t>Nyugdíjas Klub</t>
  </si>
  <si>
    <t>10.</t>
  </si>
  <si>
    <t>Kalász Egylet</t>
  </si>
  <si>
    <t>11.</t>
  </si>
  <si>
    <t>Nagycsaládosok Egyesülete</t>
  </si>
  <si>
    <t>12.</t>
  </si>
  <si>
    <t>Vöröskereszt Helyi Szervezete</t>
  </si>
  <si>
    <t>13.</t>
  </si>
  <si>
    <t>Pest Megyei Területfejlesztési Tanács</t>
  </si>
  <si>
    <t>14.</t>
  </si>
  <si>
    <t>15.</t>
  </si>
  <si>
    <t>Tápió-Hajta Vízgazdálkodási Társulás</t>
  </si>
  <si>
    <t>16.</t>
  </si>
  <si>
    <t>Polgári Védelem (Nagykáta)</t>
  </si>
  <si>
    <t>17.</t>
  </si>
  <si>
    <t>Települési Önkormányzatok Országos Szövetsége</t>
  </si>
  <si>
    <t>18.</t>
  </si>
  <si>
    <t>19.</t>
  </si>
  <si>
    <t>Hittankönyvek támogatása (Egyházközség)</t>
  </si>
  <si>
    <t>20.</t>
  </si>
  <si>
    <t>Nagykáta Város Tűzoltósága</t>
  </si>
  <si>
    <t>21.</t>
  </si>
  <si>
    <t>Vasutas Települések Szövetsége</t>
  </si>
  <si>
    <t>22.</t>
  </si>
  <si>
    <t>Tápiógyörgyei Ifjú Fúvósokért Egyesület</t>
  </si>
  <si>
    <t>23.</t>
  </si>
  <si>
    <t>Ö s s z e s e n :</t>
  </si>
  <si>
    <t>A helyi Cigány Kisebbségi Önkormányzat</t>
  </si>
  <si>
    <t>B E V É T E L :</t>
  </si>
  <si>
    <t>állami támogatás</t>
  </si>
  <si>
    <t>K I A D Á S :</t>
  </si>
  <si>
    <t>Dologi kiadás</t>
  </si>
  <si>
    <t>Szociális ellátás</t>
  </si>
  <si>
    <t>Kulturális rendezvények</t>
  </si>
  <si>
    <t>Működési tartalék</t>
  </si>
  <si>
    <t>Tápiógyörgye, 2005. január 31.</t>
  </si>
  <si>
    <t>Váradi András Béla</t>
  </si>
  <si>
    <t>Cigány Kisebbségi Önkormányzat Elnöke</t>
  </si>
  <si>
    <r>
      <t xml:space="preserve">Karbantartás, kisjavítási szolgáltatás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(telefon hálózatjavítás, fénymásológép, Toyota gk.)</t>
    </r>
  </si>
  <si>
    <t>Tájház Szövetség</t>
  </si>
  <si>
    <t>714.000 Ft</t>
  </si>
  <si>
    <t>90.000 Ft</t>
  </si>
  <si>
    <t>400.000 Ft</t>
  </si>
  <si>
    <t>178.000 Ft</t>
  </si>
  <si>
    <t>46.000 Ft</t>
  </si>
  <si>
    <t>Tápiógyörgye Községi Önkormányzat</t>
  </si>
  <si>
    <t>2005. évi bevételei</t>
  </si>
  <si>
    <t>1. Az önkormányzat normatív hozzájárulásai:</t>
  </si>
  <si>
    <t>Községek általános feladatai</t>
  </si>
  <si>
    <t>Lakott külterülettel kapcsolatos feladatok  45 fő x3.826 Ft</t>
  </si>
  <si>
    <t>Pénzbeli és természetbeni szociális- és gyermekjóléti ellátások</t>
  </si>
  <si>
    <t>A lakáshozjutás és a lakásfenntartás feladatai</t>
  </si>
  <si>
    <t>Nappali szociális intézményi ellátás 14 főx200.000 Ft</t>
  </si>
  <si>
    <t>Helyi közművelődési és közgyűjteményi feladatok 3775 főx1.227 Ft</t>
  </si>
  <si>
    <t>Települési sportfeladatok 3775 főx219 Ft</t>
  </si>
  <si>
    <t xml:space="preserve">alaphozzájárulás 3775 Ftx650 Ft </t>
  </si>
  <si>
    <t>szociális étkeztetés 45 főx75.600 Ft</t>
  </si>
  <si>
    <t>házi segítségnyújtás 9 főx120.000 Ft</t>
  </si>
  <si>
    <t>Nem gyógypedagógiai ellátásban részesülő gyermekek (óvodai nevelés) 112 főx199.000 Ft</t>
  </si>
  <si>
    <t>Kiegészítő hozzájárulás csoport átlaglétszám alapján 37 főx10.000 Ft</t>
  </si>
  <si>
    <t>Alaphozzájárulás - gyógypedagógiai nevelés óvodában 3 fő x464.000 Ft</t>
  </si>
  <si>
    <t>Alapfokú nevelés, oktatási alaphozzájárulás - általános iskola</t>
  </si>
  <si>
    <t>1-4.évfolyam: 125 fő x 204.000 Ft</t>
  </si>
  <si>
    <t>5-8.évfolyam: 140 fő x 212.000 Ft</t>
  </si>
  <si>
    <t>Kiegészítő hozzájárulás csoport átlaglétszám alapján:</t>
  </si>
  <si>
    <t>1-4.évfolyam: 44 fő x 10.000 Ft</t>
  </si>
  <si>
    <t>5-8.évfolyam: 40 fő x 10.000 Ft</t>
  </si>
  <si>
    <t>Alaphozzájárulás: gyógypedagógiai nevelés - általános iskola</t>
  </si>
  <si>
    <t>1-4.évfolyam: 19 fő x 464.000 Ft</t>
  </si>
  <si>
    <t>5-8.évfolyam: 38 fő x 464.000 Ft</t>
  </si>
  <si>
    <t>Kiegészítő hozzájárulás - gyógypedagógiai ellátás:</t>
  </si>
  <si>
    <t>1-4.évfolyam: 4 fő x 10.000 Ft</t>
  </si>
  <si>
    <t>5-8.évfolyam: 14 fő x 10.000 Ft</t>
  </si>
  <si>
    <t>Alapfokú nevelés, oktatás zeneművészeti ág - 100 fő x 105.000 Ft</t>
  </si>
  <si>
    <t>Kiegészítő hozzájárulás egyéb közoktatási feladatokhoz:</t>
  </si>
  <si>
    <t>Napközis foglalkoztatás 75 fő x 23.000 Ft</t>
  </si>
  <si>
    <t>Kulturális és egyéb szabadidős foglalkoztatás 322 fő x 1.000 Ft</t>
  </si>
  <si>
    <t>Hozzájárulás diáksporttal kapcsolatos feladatokhoz 322 fő x 1.300 Ft</t>
  </si>
  <si>
    <t>Általános iskolába bejáró gyerekek ellátása - 4 fő x 25.000 Ft</t>
  </si>
  <si>
    <t>Gyermek- és ifjúságvédelemmel összefüggő juttatások:</t>
  </si>
  <si>
    <t xml:space="preserve">   Étkeztetés</t>
  </si>
  <si>
    <t xml:space="preserve">   Normatív kedvezményre nem jogosult:</t>
  </si>
  <si>
    <t xml:space="preserve">                 Óvodában - 34 fő x 20.000 Ft</t>
  </si>
  <si>
    <t xml:space="preserve">                 Általános Iskolában - 45 fő x 20.000 Ft</t>
  </si>
  <si>
    <t xml:space="preserve">   50 %-os térítési díj kedvezményre jogosult:</t>
  </si>
  <si>
    <t xml:space="preserve">                 Óvodában - 10 fő x 30.000 Ft</t>
  </si>
  <si>
    <t xml:space="preserve">                 Általános iskolában  - 120 fő x 30.000 Ft</t>
  </si>
  <si>
    <t xml:space="preserve">  100 %-os térítési díj kedvezmény - Óvodában 68 fő x 60.000 Ft</t>
  </si>
  <si>
    <t>Tanulók tankönyvvásárlása  307 fő x 2.400 Ft</t>
  </si>
  <si>
    <t>Kiegészítő támogatás ingyenes tankönyvre:</t>
  </si>
  <si>
    <t>1-4.évfolyam: 94 fő x 3.600 Ft</t>
  </si>
  <si>
    <t>5-8. évfolyam: 94 fő x 7.200 Ft</t>
  </si>
  <si>
    <t>Gyógyped. ellátásban részesülő gyermekek 53 fő x 9.600 Ft</t>
  </si>
  <si>
    <t>Hozzájárulás tömegközlekedési feladatokhoz 3775 fő x 516 Ft</t>
  </si>
  <si>
    <t>Ö S S Z E S E N :</t>
  </si>
  <si>
    <t>Körzeti igazgatási feldatok - építésügyi, igazgatási feladatokra                                                                                                                                                    3775 főx147 Ft</t>
  </si>
  <si>
    <t xml:space="preserve">Települési igazgatási és kommunális feladatok 3775 fő x 1254 Ft                                                                                                                                                               </t>
  </si>
  <si>
    <r>
      <t>Szociális és gyermekjóléti alapszolgálati feladatok</t>
    </r>
    <r>
      <rPr>
        <sz val="11"/>
        <rFont val="Arial"/>
        <family val="0"/>
      </rPr>
      <t>:</t>
    </r>
  </si>
  <si>
    <r>
      <t xml:space="preserve">Pedagógiai szakmai szolgáltatás </t>
    </r>
    <r>
      <rPr>
        <sz val="9"/>
        <rFont val="Arial"/>
        <family val="2"/>
      </rPr>
      <t>(óvodás és általános iskolás gyermekekre)                                                                                                                 437 fő x 720 Ft</t>
    </r>
  </si>
  <si>
    <r>
      <t xml:space="preserve">Minőségfejlesztési feladatok </t>
    </r>
    <r>
      <rPr>
        <sz val="9"/>
        <rFont val="Arial"/>
        <family val="2"/>
      </rPr>
      <t>(Zeneiskola 2 fő, Óvoda 8 fő,                                                                                                                                                                   Általános Iskola 25 fő)</t>
    </r>
    <r>
      <rPr>
        <sz val="11"/>
        <rFont val="Arial"/>
        <family val="0"/>
      </rPr>
      <t xml:space="preserve">  35 fő x 2.500 Ft</t>
    </r>
  </si>
  <si>
    <t>Kiegészítő hozzájárulás gyógypedagógiai nevelés                                                                                                                                                                                                   1 főx10.000 Ft</t>
  </si>
  <si>
    <t>Pedagógia szakvizsga és továbbképzés  35 fő x 15.000 Ft</t>
  </si>
  <si>
    <t xml:space="preserve">Berendezések, felszerelések fejlesztése (óvoda - 112 fő, zeneiskola 100 fő, általános iskola 182 fő) 397 fő x 2.600 Ft </t>
  </si>
  <si>
    <t>5-13. évfolyamos nappali tanulók: 140 fő x 1950 Ft</t>
  </si>
  <si>
    <t>informatikai berendezés korszerűsítése: 140 fő x 4.215 Ft</t>
  </si>
  <si>
    <t>Közcélú foglalkoztatás</t>
  </si>
  <si>
    <t>3. A helyi önkormányzatokat megillető személyi jövedelemadó megosztása</t>
  </si>
  <si>
    <t>SZJA-ból átengedett 10 %</t>
  </si>
  <si>
    <t>SZJA-ból jövedelemdifferenciálódás miatt</t>
  </si>
  <si>
    <t>Kiegészítő támogatás helyi önkormányzatok bérkiadásához</t>
  </si>
  <si>
    <t>Költségvetési kapcsolatokból összesen:</t>
  </si>
  <si>
    <t>TB FINANSZÍROZÁS</t>
  </si>
  <si>
    <t xml:space="preserve">     Iskolaegészségügyi ellátás</t>
  </si>
  <si>
    <t xml:space="preserve">     Védőnői Szolgálat</t>
  </si>
  <si>
    <t xml:space="preserve">     Ügyeleti ellátás</t>
  </si>
  <si>
    <t xml:space="preserve">     Háziorvosi Szolgálat</t>
  </si>
  <si>
    <t>Finanszírozás összesen:</t>
  </si>
  <si>
    <t>2. A helyi önkormányzat normatív, kötött felhasználású támogatásai:</t>
  </si>
  <si>
    <t>SAJÁT BEVÉTELEK:</t>
  </si>
  <si>
    <t>Kamatmentes kölcsön (árvíz lakáskárosultak)</t>
  </si>
  <si>
    <t>Kamatmentes kölcsön (belvíz lakáskárosultak)</t>
  </si>
  <si>
    <t>Adóbevételek:</t>
  </si>
  <si>
    <t xml:space="preserve">   Kommunális adó</t>
  </si>
  <si>
    <t xml:space="preserve">   Gépjárműadó</t>
  </si>
  <si>
    <t xml:space="preserve">   Iparűzési adó</t>
  </si>
  <si>
    <t xml:space="preserve">   Idegenforgalmi adó</t>
  </si>
  <si>
    <t xml:space="preserve">   Adópótlékok</t>
  </si>
  <si>
    <t>Egyéb hivatali bevételek</t>
  </si>
  <si>
    <t>Járlatlevél</t>
  </si>
  <si>
    <t>Lakástámogatás részletei</t>
  </si>
  <si>
    <t>Földhaszonbér</t>
  </si>
  <si>
    <t>PANNON GSM bérleti díja</t>
  </si>
  <si>
    <t>VODAFON bérleti díja</t>
  </si>
  <si>
    <t>Ingatlan értékesítések</t>
  </si>
  <si>
    <t>2 db telek értékesítés</t>
  </si>
  <si>
    <t>Elhasználódott készletek értékesítése</t>
  </si>
  <si>
    <t>Szakfeladatok</t>
  </si>
  <si>
    <t>Mezőőrök</t>
  </si>
  <si>
    <t>Táborozók étkeztetése (156.500 Ft)</t>
  </si>
  <si>
    <t>Óvoda gyermekétkeztetése (ÁFA: 516.000 Ft)</t>
  </si>
  <si>
    <t>Napközis gyermekétkeztetés (ÁFA: 1.040.022 Ft)</t>
  </si>
  <si>
    <t>Külső étkeztetés (ÁFA: 582.000 Ft)</t>
  </si>
  <si>
    <t>Ingatlanok bérbeadása (ÁFA: 260.000 Ft)</t>
  </si>
  <si>
    <t>Lakbérek</t>
  </si>
  <si>
    <t>Zeneiskola</t>
  </si>
  <si>
    <t>Gondozási Központ (bentlakók étkeztetése)</t>
  </si>
  <si>
    <t>Házi szociális gondozás</t>
  </si>
  <si>
    <t>Szociális étkeztetés (ÁFA: 493.000 Ft)</t>
  </si>
  <si>
    <t>Temető</t>
  </si>
  <si>
    <t xml:space="preserve">Ö s s z e s e n </t>
  </si>
  <si>
    <t>Működésre átvett pénzeszközök</t>
  </si>
  <si>
    <t>Közhasznú foglalkoztatás 15 fő x 30.000 Ft</t>
  </si>
  <si>
    <t>Mezőőri támogatás</t>
  </si>
  <si>
    <t>Központosított előirányzatok</t>
  </si>
  <si>
    <t>Rendszeres gyermekvédelmi támogatás 353 fő x 5.340 Ft</t>
  </si>
  <si>
    <t>Rendszeres szociális segély 20 fő x 15.561 Ft</t>
  </si>
  <si>
    <t>Helyi kisebbség támogatása</t>
  </si>
  <si>
    <t>Ápolási díj</t>
  </si>
  <si>
    <t>Saját bevételek összesen:</t>
  </si>
  <si>
    <t>GAMESZ bevételek összesen:</t>
  </si>
  <si>
    <t>EGYÉB BEVÉTELEK:</t>
  </si>
  <si>
    <t>SAPARD pályázati támogatás</t>
  </si>
  <si>
    <t>Botanikai madárvédelmi tanösvény kiépítésének pályázati támogatása</t>
  </si>
  <si>
    <t>Általános Iskola tetőtérbeépítésének pályázati támogatása</t>
  </si>
  <si>
    <t>Általános Iskola homlokzatfelújításának pályázati támogatása</t>
  </si>
  <si>
    <t>Ivóvíz nyomóvezeték kiépítésének pályázati támogatása</t>
  </si>
  <si>
    <t>BEVÉTELEK MINDÖSSZESEN:</t>
  </si>
  <si>
    <t>1.számú melléklet</t>
  </si>
  <si>
    <t>Bentlakásos és átmeneti elhelyezést nyújtó intézményi ellátás       16 főx769.200 Ft</t>
  </si>
  <si>
    <t>Államháztartási tartalék a SZJA-ból - kötelező tartalékot képezni</t>
  </si>
  <si>
    <t>Szociális továbbképzés: 7 fő x 23.000 Ft (Gondozási Központ)</t>
  </si>
  <si>
    <t>Szabálysértési bírságok befizetése</t>
  </si>
  <si>
    <t xml:space="preserve">   Termőföld  bérbeadásából származó jövedelem</t>
  </si>
  <si>
    <t>Munkahelyi vendéglátás (ÁFA: 940.147 Ft)</t>
  </si>
  <si>
    <t>Könyvtár (tagdíj, internet használati díj)</t>
  </si>
  <si>
    <t>Újszilvás Önkormányzat - szelektív hulladékszállító gépjármű</t>
  </si>
  <si>
    <t xml:space="preserve">Időskorúak járadéka: </t>
  </si>
  <si>
    <t xml:space="preserve">    100 %-os támogatás: 10 fő (23.465 Ft/fő/hó)   </t>
  </si>
  <si>
    <t xml:space="preserve">    90 %-os támogatás: 1 fő (21.119 Ft/fő/hó)</t>
  </si>
  <si>
    <t>Szilárd- és szelektív hulladékgyűjtő, szállító jármű beszerzése</t>
  </si>
  <si>
    <t>3.számú melléklet</t>
  </si>
  <si>
    <t>Irodaszer, nyomtatvány, fénymásoló f.kazetta</t>
  </si>
  <si>
    <t>Építéshatósági költség (utiköltség)</t>
  </si>
  <si>
    <r>
      <t xml:space="preserve">Lízingdíjak  </t>
    </r>
    <r>
      <rPr>
        <sz val="10"/>
        <rFont val="Arial"/>
        <family val="2"/>
      </rPr>
      <t>(energiatak. világítás - 1.132.000 Ft,                                                                                                                                                faaprító - 768.000 Ft)</t>
    </r>
  </si>
  <si>
    <r>
      <t xml:space="preserve">Telefon, fax, internet </t>
    </r>
    <r>
      <rPr>
        <sz val="10"/>
        <rFont val="Arial"/>
        <family val="2"/>
      </rPr>
      <t>(MATÁV, DATA-NET</t>
    </r>
    <r>
      <rPr>
        <sz val="12"/>
        <rFont val="Arial"/>
        <family val="2"/>
      </rPr>
      <t>)</t>
    </r>
  </si>
  <si>
    <t>Közüzemi díj: gáz</t>
  </si>
  <si>
    <t>Közüzemi díj: villany</t>
  </si>
  <si>
    <t xml:space="preserve"> Továbbképzések, tanfolyamok díjai</t>
  </si>
  <si>
    <t>Reklám és propaganda anyag (helyi kiadványok)</t>
  </si>
  <si>
    <t>Számítástechnikai rendszergazda</t>
  </si>
  <si>
    <r>
      <t xml:space="preserve">Különféle díjak </t>
    </r>
    <r>
      <rPr>
        <sz val="10"/>
        <rFont val="Arial"/>
        <family val="2"/>
      </rPr>
      <t>(számlavezetési díj, rendszerkövetés , TÁH, épület- és gépjármű biztosítás, banki kamat)</t>
    </r>
  </si>
  <si>
    <t>Pályázati díjak (projekt- és sikerdíj)</t>
  </si>
  <si>
    <t>Tervezési díj</t>
  </si>
  <si>
    <r>
      <t xml:space="preserve">Kulturális rendezvények  </t>
    </r>
    <r>
      <rPr>
        <sz val="10"/>
        <rFont val="Arial"/>
        <family val="2"/>
      </rPr>
      <t>(május 1. - 300.000 Ft; május 29. - 500.000 Ft; július 30. - 500.000 Ft)</t>
    </r>
  </si>
  <si>
    <t xml:space="preserve">Horgász Egyesület </t>
  </si>
  <si>
    <r>
      <t xml:space="preserve">Rendőrség támogatási </t>
    </r>
    <r>
      <rPr>
        <sz val="10"/>
        <rFont val="Arial"/>
        <family val="2"/>
      </rPr>
      <t>(körzeti megbízott - telefon klts.)</t>
    </r>
  </si>
  <si>
    <t>A bejegyzett, adószámmal rendelkező civilszervezetek részére a Polgármesteri Hivatal átutalja a támogatást, az előbbiekkel nem rendelkező szervezetek részére számlával történő elszámolásra adható át a támogatás.</t>
  </si>
  <si>
    <t>Dolgozók: 10 fő alapilletménye</t>
  </si>
  <si>
    <t>Közalkalmazottak foglalkoztatása 2 fő</t>
  </si>
  <si>
    <t>0. havi külön juttatás</t>
  </si>
  <si>
    <r>
      <t xml:space="preserve">Ruhapénz: </t>
    </r>
    <r>
      <rPr>
        <sz val="10"/>
        <rFont val="Arial"/>
        <family val="2"/>
      </rPr>
      <t>10 fő x 70.000 Ft</t>
    </r>
  </si>
  <si>
    <r>
      <t xml:space="preserve">Banki költség: </t>
    </r>
    <r>
      <rPr>
        <sz val="10"/>
        <rFont val="Arial"/>
        <family val="2"/>
      </rPr>
      <t>12 fő (2.000 Ft/fő)</t>
    </r>
  </si>
  <si>
    <t>V. Egyéb</t>
  </si>
  <si>
    <r>
      <t xml:space="preserve">Ingatlan vásárlása </t>
    </r>
    <r>
      <rPr>
        <sz val="10"/>
        <rFont val="Arial"/>
        <family val="2"/>
      </rPr>
      <t>(Batthyány u.)</t>
    </r>
  </si>
  <si>
    <r>
      <t xml:space="preserve">Telek vásárlása </t>
    </r>
    <r>
      <rPr>
        <sz val="10"/>
        <rFont val="Arial"/>
        <family val="2"/>
      </rPr>
      <t>(Arany J.u.)</t>
    </r>
  </si>
  <si>
    <t>Kötelező tartalék</t>
  </si>
  <si>
    <t>Munkáltatói befizetések, bérterhek</t>
  </si>
  <si>
    <t>TB járulék</t>
  </si>
  <si>
    <t>Munkaadói járulék</t>
  </si>
  <si>
    <t>Egészségügyi hozzájárulás</t>
  </si>
  <si>
    <t>Munkaruha, védőruha</t>
  </si>
  <si>
    <t>Gázenergia</t>
  </si>
  <si>
    <t>Villamos energia</t>
  </si>
  <si>
    <t>Szállítási díj</t>
  </si>
  <si>
    <t>Karbantartási, javítási díjak</t>
  </si>
  <si>
    <t>Dologi kiadások összesen:</t>
  </si>
  <si>
    <t xml:space="preserve">Tápiómenti Területfejlesztési Társulás működés </t>
  </si>
  <si>
    <t xml:space="preserve">                    Szennyvízcsatorna</t>
  </si>
  <si>
    <t xml:space="preserve">                    GVOP</t>
  </si>
  <si>
    <t xml:space="preserve">                    BM pályázat</t>
  </si>
  <si>
    <t>Rendszeres pénzbeli ellátások</t>
  </si>
  <si>
    <t>Jogcím</t>
  </si>
  <si>
    <t>létszám</t>
  </si>
  <si>
    <t>1 főre eső összeg</t>
  </si>
  <si>
    <t>teljes költség</t>
  </si>
  <si>
    <t>állami tám.</t>
  </si>
  <si>
    <t>Rendszeres szociális segély</t>
  </si>
  <si>
    <t>20 fő</t>
  </si>
  <si>
    <t>4 fő</t>
  </si>
  <si>
    <t xml:space="preserve">          18 év alatti</t>
  </si>
  <si>
    <t>1 fő</t>
  </si>
  <si>
    <t xml:space="preserve">          18 év felettiek</t>
  </si>
  <si>
    <t>3 fő</t>
  </si>
  <si>
    <t xml:space="preserve">           aktívkorúak</t>
  </si>
  <si>
    <t>Rendszeres gyermekvéd.tám.</t>
  </si>
  <si>
    <t>353 fő</t>
  </si>
  <si>
    <t>Étkeztetés:</t>
  </si>
  <si>
    <t xml:space="preserve">       óvodai ingyenes étkezők</t>
  </si>
  <si>
    <t>68 fő</t>
  </si>
  <si>
    <t xml:space="preserve">       50 %-os támogatásra jog.</t>
  </si>
  <si>
    <t>130 fő</t>
  </si>
  <si>
    <t xml:space="preserve">Ápolási díj </t>
  </si>
  <si>
    <t xml:space="preserve">          járulék 18 %</t>
  </si>
  <si>
    <t xml:space="preserve">             saját forrás</t>
  </si>
  <si>
    <t>Eseti pénzbeli ellátások</t>
  </si>
  <si>
    <t>tankönyvtámogatás</t>
  </si>
  <si>
    <t>307 fő</t>
  </si>
  <si>
    <t>1-4. évfolyam</t>
  </si>
  <si>
    <t>94 fő</t>
  </si>
  <si>
    <t>5-8. évfolyam</t>
  </si>
  <si>
    <t>Kiegészítő tám. Ingyenes tankönyre</t>
  </si>
  <si>
    <t>gyógyped.ell. részesülő gy.</t>
  </si>
  <si>
    <t>53 fő</t>
  </si>
  <si>
    <t>Logopédiai ellátás</t>
  </si>
  <si>
    <t>Ösztöndíjpályázat</t>
  </si>
  <si>
    <t>Eseti segélyezés</t>
  </si>
  <si>
    <t xml:space="preserve">    átmeneti segély</t>
  </si>
  <si>
    <t xml:space="preserve">    köztemetés</t>
  </si>
  <si>
    <t xml:space="preserve"> </t>
  </si>
  <si>
    <t>Szolgáltatás bevétele</t>
  </si>
  <si>
    <t xml:space="preserve"> Egyéb költségtérítés/számlavez.díj/</t>
  </si>
  <si>
    <t>Irodaszer, nyomtatvány</t>
  </si>
  <si>
    <t>Hajtó, kenőanyag</t>
  </si>
  <si>
    <t>Egyéb üzemeltetési szolg./Kocza I. díja/</t>
  </si>
  <si>
    <t>Üzemorvosi szolg.</t>
  </si>
  <si>
    <t>Szakmai anyagok/javítási anyag/</t>
  </si>
  <si>
    <t>Biztosítási díjak</t>
  </si>
  <si>
    <t>Közalkalmazottak alapbére 3fő</t>
  </si>
  <si>
    <t>Magánnyugd.p.munkált.kieg.</t>
  </si>
  <si>
    <t>Egyéb készletbeszerzés/klórgáz, hypó, tisztítószer</t>
  </si>
  <si>
    <t>Telefondíjak</t>
  </si>
  <si>
    <t>Laborvizsgálati díj</t>
  </si>
  <si>
    <t>Számítógép programkarbantartás</t>
  </si>
  <si>
    <t>Vízkészletjárulék</t>
  </si>
  <si>
    <t>Klórpalack hitelesítési díj</t>
  </si>
  <si>
    <t>Vízmű bérköltsége                                                     7.258.768,-</t>
  </si>
  <si>
    <t>Tény</t>
  </si>
  <si>
    <t>Előirányzat</t>
  </si>
  <si>
    <t>Személyi juttatások összesen:</t>
  </si>
  <si>
    <t>Kiadások mindösszesen:</t>
  </si>
  <si>
    <t>Módosított előir.</t>
  </si>
  <si>
    <t>GAMESZ Vízmű 2009. évi költségvetése</t>
  </si>
  <si>
    <t>Táppénz</t>
  </si>
  <si>
    <t>Egyébb dologi kiad.</t>
  </si>
  <si>
    <t>Teljesítmény prém. vízdíj beszed.után</t>
  </si>
  <si>
    <t>Közl.ktg.térítés</t>
  </si>
  <si>
    <t xml:space="preserve"> Járulékok összesen:</t>
  </si>
  <si>
    <t>Torony, tározók felújítása,gép beruh.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</si>
</sst>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#,##0\ &quot;Ft&quot;"/>
    <numFmt numFmtId="166" formatCode="#,##0\ _F_t"/>
  </numFmts>
  <fonts count="19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sz val="36"/>
      <name val="Arial"/>
      <family val="0"/>
    </font>
    <font>
      <sz val="9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sz val="28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6" fontId="7" fillId="0" borderId="16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7" fillId="0" borderId="17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" fillId="0" borderId="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wrapText="1"/>
    </xf>
    <xf numFmtId="0" fontId="10" fillId="0" borderId="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0" xfId="0" applyFont="1" applyAlignment="1">
      <alignment/>
    </xf>
    <xf numFmtId="0" fontId="5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12" fillId="0" borderId="20" xfId="0" applyFont="1" applyBorder="1" applyAlignment="1">
      <alignment/>
    </xf>
    <xf numFmtId="165" fontId="10" fillId="0" borderId="20" xfId="0" applyNumberFormat="1" applyFont="1" applyBorder="1" applyAlignment="1">
      <alignment horizontal="right"/>
    </xf>
    <xf numFmtId="165" fontId="10" fillId="0" borderId="20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/>
    </xf>
    <xf numFmtId="165" fontId="10" fillId="0" borderId="20" xfId="0" applyNumberFormat="1" applyFont="1" applyBorder="1" applyAlignment="1">
      <alignment/>
    </xf>
    <xf numFmtId="165" fontId="10" fillId="0" borderId="7" xfId="0" applyNumberFormat="1" applyFont="1" applyBorder="1" applyAlignment="1">
      <alignment horizontal="right"/>
    </xf>
    <xf numFmtId="165" fontId="5" fillId="0" borderId="20" xfId="0" applyNumberFormat="1" applyFon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10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165" fontId="12" fillId="0" borderId="22" xfId="0" applyNumberFormat="1" applyFont="1" applyBorder="1" applyAlignment="1">
      <alignment horizontal="right"/>
    </xf>
    <xf numFmtId="165" fontId="12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12" fillId="0" borderId="24" xfId="0" applyFont="1" applyBorder="1" applyAlignment="1">
      <alignment/>
    </xf>
    <xf numFmtId="165" fontId="5" fillId="0" borderId="25" xfId="0" applyNumberFormat="1" applyFon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0" fontId="0" fillId="0" borderId="20" xfId="0" applyFont="1" applyFill="1" applyBorder="1" applyAlignment="1">
      <alignment/>
    </xf>
    <xf numFmtId="165" fontId="15" fillId="0" borderId="2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10" fillId="0" borderId="27" xfId="0" applyFont="1" applyBorder="1" applyAlignment="1">
      <alignment/>
    </xf>
    <xf numFmtId="165" fontId="10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165" fontId="10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165" fontId="5" fillId="0" borderId="16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0" fontId="2" fillId="0" borderId="21" xfId="0" applyFont="1" applyBorder="1" applyAlignment="1">
      <alignment/>
    </xf>
    <xf numFmtId="165" fontId="2" fillId="0" borderId="21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20" xfId="0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7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0" fillId="0" borderId="20" xfId="0" applyBorder="1" applyAlignment="1">
      <alignment wrapText="1"/>
    </xf>
    <xf numFmtId="165" fontId="0" fillId="0" borderId="20" xfId="0" applyNumberFormat="1" applyBorder="1" applyAlignment="1">
      <alignment/>
    </xf>
    <xf numFmtId="165" fontId="12" fillId="0" borderId="20" xfId="0" applyNumberFormat="1" applyFont="1" applyBorder="1" applyAlignment="1">
      <alignment/>
    </xf>
    <xf numFmtId="165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/>
    </xf>
    <xf numFmtId="165" fontId="14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65" fontId="17" fillId="0" borderId="31" xfId="0" applyNumberFormat="1" applyFont="1" applyBorder="1" applyAlignment="1">
      <alignment horizontal="center"/>
    </xf>
    <xf numFmtId="165" fontId="0" fillId="0" borderId="21" xfId="0" applyNumberFormat="1" applyBorder="1" applyAlignment="1">
      <alignment/>
    </xf>
    <xf numFmtId="0" fontId="17" fillId="0" borderId="32" xfId="0" applyFont="1" applyBorder="1" applyAlignment="1">
      <alignment horizontal="center"/>
    </xf>
    <xf numFmtId="9" fontId="1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9" fontId="17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9" fontId="17" fillId="0" borderId="37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24" xfId="0" applyFont="1" applyBorder="1" applyAlignment="1">
      <alignment/>
    </xf>
    <xf numFmtId="0" fontId="17" fillId="0" borderId="39" xfId="0" applyFont="1" applyBorder="1" applyAlignment="1">
      <alignment/>
    </xf>
    <xf numFmtId="165" fontId="17" fillId="0" borderId="39" xfId="0" applyNumberFormat="1" applyFont="1" applyBorder="1" applyAlignment="1">
      <alignment/>
    </xf>
    <xf numFmtId="165" fontId="17" fillId="0" borderId="25" xfId="0" applyNumberFormat="1" applyFont="1" applyBorder="1" applyAlignment="1">
      <alignment/>
    </xf>
    <xf numFmtId="165" fontId="14" fillId="0" borderId="20" xfId="0" applyNumberFormat="1" applyFont="1" applyBorder="1" applyAlignment="1">
      <alignment horizontal="right"/>
    </xf>
    <xf numFmtId="165" fontId="0" fillId="2" borderId="20" xfId="0" applyNumberFormat="1" applyFill="1" applyBorder="1" applyAlignment="1">
      <alignment horizontal="right"/>
    </xf>
    <xf numFmtId="165" fontId="0" fillId="0" borderId="40" xfId="0" applyNumberFormat="1" applyBorder="1" applyAlignment="1">
      <alignment horizontal="right"/>
    </xf>
    <xf numFmtId="0" fontId="0" fillId="0" borderId="40" xfId="0" applyBorder="1" applyAlignment="1">
      <alignment/>
    </xf>
    <xf numFmtId="165" fontId="0" fillId="0" borderId="40" xfId="0" applyNumberFormat="1" applyBorder="1" applyAlignment="1">
      <alignment/>
    </xf>
    <xf numFmtId="165" fontId="12" fillId="0" borderId="40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41" xfId="0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31" xfId="0" applyNumberFormat="1" applyBorder="1" applyAlignment="1">
      <alignment horizontal="right"/>
    </xf>
    <xf numFmtId="0" fontId="0" fillId="0" borderId="41" xfId="0" applyBorder="1" applyAlignment="1">
      <alignment/>
    </xf>
    <xf numFmtId="165" fontId="0" fillId="0" borderId="21" xfId="0" applyNumberFormat="1" applyFill="1" applyBorder="1" applyAlignment="1">
      <alignment horizontal="right"/>
    </xf>
    <xf numFmtId="165" fontId="0" fillId="0" borderId="31" xfId="0" applyNumberFormat="1" applyBorder="1" applyAlignment="1">
      <alignment/>
    </xf>
    <xf numFmtId="165" fontId="12" fillId="0" borderId="39" xfId="0" applyNumberFormat="1" applyFont="1" applyBorder="1" applyAlignment="1">
      <alignment horizontal="right"/>
    </xf>
    <xf numFmtId="165" fontId="5" fillId="0" borderId="39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/>
    </xf>
    <xf numFmtId="165" fontId="6" fillId="0" borderId="3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65" fontId="0" fillId="0" borderId="21" xfId="0" applyNumberForma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0" fontId="5" fillId="0" borderId="24" xfId="0" applyFont="1" applyFill="1" applyBorder="1" applyAlignment="1">
      <alignment/>
    </xf>
    <xf numFmtId="165" fontId="5" fillId="0" borderId="39" xfId="0" applyNumberFormat="1" applyFont="1" applyBorder="1" applyAlignment="1">
      <alignment/>
    </xf>
    <xf numFmtId="165" fontId="5" fillId="0" borderId="4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165" fontId="12" fillId="0" borderId="12" xfId="0" applyNumberFormat="1" applyFont="1" applyBorder="1" applyAlignment="1">
      <alignment horizontal="right"/>
    </xf>
    <xf numFmtId="165" fontId="12" fillId="0" borderId="38" xfId="0" applyNumberFormat="1" applyFont="1" applyBorder="1" applyAlignment="1">
      <alignment horizontal="right"/>
    </xf>
    <xf numFmtId="165" fontId="12" fillId="0" borderId="25" xfId="0" applyNumberFormat="1" applyFont="1" applyBorder="1" applyAlignment="1">
      <alignment horizontal="right"/>
    </xf>
    <xf numFmtId="165" fontId="0" fillId="0" borderId="41" xfId="0" applyNumberFormat="1" applyBorder="1" applyAlignment="1">
      <alignment/>
    </xf>
    <xf numFmtId="165" fontId="0" fillId="0" borderId="39" xfId="0" applyNumberFormat="1" applyFont="1" applyBorder="1" applyAlignment="1">
      <alignment horizontal="right"/>
    </xf>
    <xf numFmtId="165" fontId="0" fillId="0" borderId="39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10" fillId="0" borderId="39" xfId="0" applyNumberFormat="1" applyFont="1" applyBorder="1" applyAlignment="1">
      <alignment/>
    </xf>
    <xf numFmtId="165" fontId="10" fillId="0" borderId="2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Alignment="1">
      <alignment/>
    </xf>
    <xf numFmtId="165" fontId="12" fillId="0" borderId="24" xfId="0" applyNumberFormat="1" applyFont="1" applyBorder="1" applyAlignment="1">
      <alignment/>
    </xf>
    <xf numFmtId="165" fontId="12" fillId="0" borderId="39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12" fillId="0" borderId="2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165" fontId="17" fillId="0" borderId="41" xfId="0" applyNumberFormat="1" applyFont="1" applyBorder="1" applyAlignment="1">
      <alignment horizontal="center"/>
    </xf>
    <xf numFmtId="165" fontId="0" fillId="0" borderId="3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right"/>
    </xf>
    <xf numFmtId="165" fontId="17" fillId="0" borderId="4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/>
    </xf>
    <xf numFmtId="164" fontId="7" fillId="0" borderId="5" xfId="0" applyNumberFormat="1" applyFon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5" fontId="0" fillId="0" borderId="20" xfId="0" applyNumberFormat="1" applyBorder="1" applyAlignment="1">
      <alignment horizontal="right"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7"/>
  <sheetViews>
    <sheetView tabSelected="1" workbookViewId="0" topLeftCell="A1">
      <selection activeCell="E76" sqref="E76"/>
    </sheetView>
  </sheetViews>
  <sheetFormatPr defaultColWidth="9.140625" defaultRowHeight="12.75"/>
  <cols>
    <col min="1" max="1" width="33.7109375" style="0" customWidth="1"/>
    <col min="2" max="2" width="17.00390625" style="0" customWidth="1"/>
    <col min="3" max="3" width="17.28125" style="0" customWidth="1"/>
    <col min="4" max="4" width="18.140625" style="0" customWidth="1"/>
  </cols>
  <sheetData>
    <row r="4" spans="1:3" ht="18">
      <c r="A4" s="188" t="s">
        <v>333</v>
      </c>
      <c r="B4" s="188"/>
      <c r="C4" s="188"/>
    </row>
    <row r="6" spans="2:4" ht="13.5" thickBot="1">
      <c r="B6" s="176" t="s">
        <v>329</v>
      </c>
      <c r="C6" s="176" t="s">
        <v>332</v>
      </c>
      <c r="D6" s="176" t="s">
        <v>328</v>
      </c>
    </row>
    <row r="7" spans="1:4" ht="15.75" thickBot="1">
      <c r="A7" s="124" t="s">
        <v>311</v>
      </c>
      <c r="B7" s="177">
        <v>40546800</v>
      </c>
      <c r="C7" s="178" t="s">
        <v>310</v>
      </c>
      <c r="D7" s="179">
        <v>37348258</v>
      </c>
    </row>
    <row r="8" spans="2:4" ht="12.75">
      <c r="B8" s="151" t="s">
        <v>310</v>
      </c>
      <c r="C8" s="151" t="s">
        <v>310</v>
      </c>
      <c r="D8" s="151"/>
    </row>
    <row r="9" spans="1:4" ht="1.5" customHeight="1">
      <c r="A9" s="152" t="s">
        <v>310</v>
      </c>
      <c r="B9" s="151"/>
      <c r="C9" s="151"/>
      <c r="D9" s="151"/>
    </row>
    <row r="10" spans="1:2" ht="18" hidden="1">
      <c r="A10" s="4" t="s">
        <v>310</v>
      </c>
      <c r="B10" s="152"/>
    </row>
    <row r="11" spans="1:4" ht="12.75">
      <c r="A11" s="44" t="s">
        <v>319</v>
      </c>
      <c r="B11" s="74">
        <v>4939292</v>
      </c>
      <c r="C11" s="74" t="s">
        <v>310</v>
      </c>
      <c r="D11" s="74">
        <v>4512488</v>
      </c>
    </row>
    <row r="12" spans="1:4" ht="12.75" hidden="1">
      <c r="A12" s="44"/>
      <c r="B12" s="144"/>
      <c r="C12" s="74" t="s">
        <v>310</v>
      </c>
      <c r="D12" s="116"/>
    </row>
    <row r="13" spans="1:4" ht="12.75">
      <c r="A13" s="115" t="s">
        <v>336</v>
      </c>
      <c r="B13" s="74">
        <v>600000</v>
      </c>
      <c r="C13" s="74" t="s">
        <v>310</v>
      </c>
      <c r="D13" s="74">
        <v>600000</v>
      </c>
    </row>
    <row r="14" spans="1:4" ht="1.5" customHeight="1" hidden="1">
      <c r="A14" s="115" t="s">
        <v>310</v>
      </c>
      <c r="B14" s="74" t="s">
        <v>310</v>
      </c>
      <c r="C14" s="74" t="s">
        <v>310</v>
      </c>
      <c r="D14" s="116"/>
    </row>
    <row r="15" spans="1:4" ht="12.75">
      <c r="A15" s="44" t="s">
        <v>312</v>
      </c>
      <c r="B15" s="74">
        <v>6000</v>
      </c>
      <c r="C15" s="74" t="s">
        <v>310</v>
      </c>
      <c r="D15" s="116">
        <v>6000</v>
      </c>
    </row>
    <row r="16" spans="1:4" ht="12.75">
      <c r="A16" s="44" t="s">
        <v>320</v>
      </c>
      <c r="B16" s="74">
        <v>12000</v>
      </c>
      <c r="C16" s="74" t="s">
        <v>310</v>
      </c>
      <c r="D16" s="74">
        <v>12000</v>
      </c>
    </row>
    <row r="17" spans="1:4" ht="12.75">
      <c r="A17" s="44" t="s">
        <v>337</v>
      </c>
      <c r="B17" s="74"/>
      <c r="C17" s="74" t="s">
        <v>310</v>
      </c>
      <c r="D17" s="74"/>
    </row>
    <row r="18" spans="1:4" ht="12.75" hidden="1">
      <c r="A18" s="44" t="s">
        <v>310</v>
      </c>
      <c r="B18" s="74" t="s">
        <v>310</v>
      </c>
      <c r="C18" s="74" t="s">
        <v>310</v>
      </c>
      <c r="D18" s="116"/>
    </row>
    <row r="19" spans="1:4" ht="13.5" thickBot="1">
      <c r="A19" s="44" t="s">
        <v>10</v>
      </c>
      <c r="B19" s="74">
        <v>126000</v>
      </c>
      <c r="C19" s="74" t="s">
        <v>310</v>
      </c>
      <c r="D19" s="74">
        <v>105000</v>
      </c>
    </row>
    <row r="20" spans="1:4" ht="13.5" hidden="1" thickBot="1">
      <c r="A20" s="60" t="s">
        <v>310</v>
      </c>
      <c r="B20" s="143" t="s">
        <v>310</v>
      </c>
      <c r="C20" s="118" t="s">
        <v>310</v>
      </c>
      <c r="D20" s="116"/>
    </row>
    <row r="21" spans="1:4" ht="12.75" hidden="1">
      <c r="A21" s="44"/>
      <c r="B21" s="126" t="s">
        <v>310</v>
      </c>
      <c r="C21" s="44"/>
      <c r="D21" s="116"/>
    </row>
    <row r="22" spans="1:4" ht="12.75" hidden="1">
      <c r="A22" s="125" t="s">
        <v>310</v>
      </c>
      <c r="B22" s="155" t="s">
        <v>310</v>
      </c>
      <c r="C22" s="125" t="s">
        <v>310</v>
      </c>
      <c r="D22" s="129"/>
    </row>
    <row r="23" spans="1:4" s="1" customFormat="1" ht="12" customHeight="1" thickBot="1">
      <c r="A23" s="161" t="s">
        <v>330</v>
      </c>
      <c r="B23" s="181">
        <f>SUM(B11:B19)</f>
        <v>5683292</v>
      </c>
      <c r="C23" s="182" t="s">
        <v>310</v>
      </c>
      <c r="D23" s="183">
        <f>SUM(D11:D22)</f>
        <v>5235488</v>
      </c>
    </row>
    <row r="24" spans="1:4" ht="12.75" hidden="1">
      <c r="A24" s="149" t="s">
        <v>310</v>
      </c>
      <c r="B24" s="153" t="s">
        <v>310</v>
      </c>
      <c r="C24" s="156" t="s">
        <v>310</v>
      </c>
      <c r="D24" s="156"/>
    </row>
    <row r="25" spans="1:4" ht="12.75" hidden="1">
      <c r="A25" s="60" t="s">
        <v>310</v>
      </c>
      <c r="B25" s="143" t="s">
        <v>310</v>
      </c>
      <c r="C25" s="118" t="s">
        <v>310</v>
      </c>
      <c r="D25" s="116"/>
    </row>
    <row r="26" spans="1:4" ht="15" hidden="1">
      <c r="A26" s="190" t="s">
        <v>310</v>
      </c>
      <c r="B26" s="190"/>
      <c r="C26" s="78" t="s">
        <v>310</v>
      </c>
      <c r="D26" s="78"/>
    </row>
    <row r="27" spans="1:4" ht="0.75" customHeight="1" hidden="1">
      <c r="A27" s="189"/>
      <c r="B27" s="189"/>
      <c r="C27" s="189"/>
      <c r="D27" s="116"/>
    </row>
    <row r="28" spans="1:4" ht="15" hidden="1">
      <c r="A28" s="67" t="s">
        <v>258</v>
      </c>
      <c r="B28" s="44"/>
      <c r="C28" s="44"/>
      <c r="D28" s="116"/>
    </row>
    <row r="29" spans="1:4" ht="12.75">
      <c r="A29" s="59" t="s">
        <v>334</v>
      </c>
      <c r="B29" s="44"/>
      <c r="C29" s="44"/>
      <c r="D29" s="116">
        <v>78564</v>
      </c>
    </row>
    <row r="30" spans="1:6" ht="12.75">
      <c r="A30" s="44" t="s">
        <v>259</v>
      </c>
      <c r="B30" s="74">
        <v>1606395</v>
      </c>
      <c r="C30" s="74" t="s">
        <v>310</v>
      </c>
      <c r="D30" s="74">
        <v>1276001</v>
      </c>
      <c r="F30">
        <f>SUM(F23:F29)</f>
        <v>0</v>
      </c>
    </row>
    <row r="31" spans="1:4" ht="12.75">
      <c r="A31" s="44" t="s">
        <v>260</v>
      </c>
      <c r="B31" s="74">
        <v>166179</v>
      </c>
      <c r="C31" s="74" t="s">
        <v>310</v>
      </c>
      <c r="D31" s="74">
        <v>102067</v>
      </c>
    </row>
    <row r="32" spans="1:4" ht="12.75">
      <c r="A32" s="44" t="s">
        <v>261</v>
      </c>
      <c r="B32" s="74">
        <v>70200</v>
      </c>
      <c r="C32" s="74" t="s">
        <v>310</v>
      </c>
      <c r="D32" s="74">
        <v>103949</v>
      </c>
    </row>
    <row r="33" spans="1:4" ht="0.75" customHeight="1" thickBot="1">
      <c r="A33" s="44" t="s">
        <v>310</v>
      </c>
      <c r="B33" s="116" t="s">
        <v>310</v>
      </c>
      <c r="C33" s="116"/>
      <c r="D33" s="116"/>
    </row>
    <row r="34" spans="1:4" ht="0.75" customHeight="1" hidden="1" thickBot="1">
      <c r="A34" s="60" t="s">
        <v>310</v>
      </c>
      <c r="B34" s="118" t="s">
        <v>310</v>
      </c>
      <c r="C34" s="118" t="s">
        <v>310</v>
      </c>
      <c r="D34" s="116"/>
    </row>
    <row r="35" spans="1:4" ht="12.75" hidden="1">
      <c r="A35" s="44" t="s">
        <v>310</v>
      </c>
      <c r="B35" s="116" t="s">
        <v>310</v>
      </c>
      <c r="C35" s="116" t="s">
        <v>310</v>
      </c>
      <c r="D35" s="116"/>
    </row>
    <row r="36" spans="1:4" ht="12.75" hidden="1">
      <c r="A36" s="44" t="s">
        <v>310</v>
      </c>
      <c r="B36" s="116" t="s">
        <v>310</v>
      </c>
      <c r="C36" s="116" t="s">
        <v>310</v>
      </c>
      <c r="D36" s="116"/>
    </row>
    <row r="37" spans="1:4" ht="12.75" hidden="1">
      <c r="A37" s="44" t="s">
        <v>310</v>
      </c>
      <c r="B37" s="116" t="s">
        <v>310</v>
      </c>
      <c r="C37" s="116" t="s">
        <v>310</v>
      </c>
      <c r="D37" s="116"/>
    </row>
    <row r="38" spans="1:4" ht="12.75" hidden="1">
      <c r="A38" s="119" t="s">
        <v>310</v>
      </c>
      <c r="B38" s="120"/>
      <c r="C38" s="120" t="s">
        <v>310</v>
      </c>
      <c r="D38" s="129"/>
    </row>
    <row r="39" spans="1:4" s="1" customFormat="1" ht="12.75" customHeight="1" thickBot="1">
      <c r="A39" s="161" t="s">
        <v>338</v>
      </c>
      <c r="B39" s="184">
        <f>SUM(B30:B38)</f>
        <v>1842774</v>
      </c>
      <c r="C39" s="157" t="s">
        <v>310</v>
      </c>
      <c r="D39" s="185">
        <f>SUM(D29:D38)</f>
        <v>1560581</v>
      </c>
    </row>
    <row r="40" spans="1:4" ht="11.25" customHeight="1" hidden="1" thickBot="1">
      <c r="A40" s="154"/>
      <c r="B40" s="154"/>
      <c r="C40" s="150"/>
      <c r="D40" s="180"/>
    </row>
    <row r="41" spans="1:4" ht="16.5" thickBot="1">
      <c r="A41" s="159" t="s">
        <v>327</v>
      </c>
      <c r="B41" s="160">
        <v>7526066</v>
      </c>
      <c r="C41" s="158" t="s">
        <v>310</v>
      </c>
      <c r="D41" s="179">
        <v>6796069</v>
      </c>
    </row>
    <row r="42" ht="12.75" hidden="1">
      <c r="D42" s="156"/>
    </row>
    <row r="43" spans="1:4" ht="0.75" customHeight="1" hidden="1">
      <c r="A43" s="51" t="s">
        <v>310</v>
      </c>
      <c r="D43" s="116"/>
    </row>
    <row r="44" spans="1:4" ht="14.25" hidden="1">
      <c r="A44" s="122" t="s">
        <v>310</v>
      </c>
      <c r="B44" s="44"/>
      <c r="C44" s="146"/>
      <c r="D44" s="116"/>
    </row>
    <row r="45" spans="1:4" ht="12.75" hidden="1">
      <c r="A45" s="44" t="s">
        <v>310</v>
      </c>
      <c r="B45" s="74" t="s">
        <v>310</v>
      </c>
      <c r="C45" s="147"/>
      <c r="D45" s="116"/>
    </row>
    <row r="46" spans="1:4" ht="12.75">
      <c r="A46" s="44" t="s">
        <v>313</v>
      </c>
      <c r="B46" s="74">
        <v>30000</v>
      </c>
      <c r="C46" s="145"/>
      <c r="D46" s="74"/>
    </row>
    <row r="47" spans="1:4" ht="12.75">
      <c r="A47" s="44" t="s">
        <v>314</v>
      </c>
      <c r="B47" s="74">
        <v>400000</v>
      </c>
      <c r="C47" s="145" t="s">
        <v>310</v>
      </c>
      <c r="D47" s="74">
        <v>250915</v>
      </c>
    </row>
    <row r="48" spans="1:4" ht="12.75">
      <c r="A48" s="115" t="s">
        <v>317</v>
      </c>
      <c r="B48" s="74">
        <v>4000000</v>
      </c>
      <c r="C48" s="145" t="s">
        <v>310</v>
      </c>
      <c r="D48" s="74">
        <v>1083685</v>
      </c>
    </row>
    <row r="49" spans="1:4" ht="12.75">
      <c r="A49" s="44" t="s">
        <v>262</v>
      </c>
      <c r="B49" s="74">
        <v>100000</v>
      </c>
      <c r="C49" s="145" t="s">
        <v>310</v>
      </c>
      <c r="D49" s="116"/>
    </row>
    <row r="50" spans="1:4" ht="25.5">
      <c r="A50" s="115" t="s">
        <v>321</v>
      </c>
      <c r="B50" s="74">
        <v>1200000</v>
      </c>
      <c r="C50" s="145" t="s">
        <v>310</v>
      </c>
      <c r="D50" s="74">
        <v>1186910</v>
      </c>
    </row>
    <row r="51" spans="1:4" ht="12.75" hidden="1">
      <c r="A51" s="44" t="s">
        <v>310</v>
      </c>
      <c r="B51" s="74" t="s">
        <v>310</v>
      </c>
      <c r="C51" s="145"/>
      <c r="D51" s="116"/>
    </row>
    <row r="52" spans="1:4" ht="14.25" hidden="1">
      <c r="A52" s="123" t="s">
        <v>310</v>
      </c>
      <c r="B52" s="74" t="s">
        <v>310</v>
      </c>
      <c r="C52" s="145"/>
      <c r="D52" s="116"/>
    </row>
    <row r="53" spans="1:4" ht="12.75">
      <c r="A53" s="121" t="s">
        <v>263</v>
      </c>
      <c r="B53" s="74">
        <v>450000</v>
      </c>
      <c r="C53" s="145" t="s">
        <v>310</v>
      </c>
      <c r="D53" s="74">
        <v>346584</v>
      </c>
    </row>
    <row r="54" spans="1:4" ht="12.75">
      <c r="A54" s="121" t="s">
        <v>264</v>
      </c>
      <c r="B54" s="74">
        <v>7800000</v>
      </c>
      <c r="C54" s="145" t="s">
        <v>310</v>
      </c>
      <c r="D54" s="74">
        <v>8908017</v>
      </c>
    </row>
    <row r="55" spans="1:4" ht="12.75">
      <c r="A55" s="121" t="s">
        <v>322</v>
      </c>
      <c r="B55" s="74">
        <v>200000</v>
      </c>
      <c r="C55" s="145" t="s">
        <v>310</v>
      </c>
      <c r="D55" s="74">
        <v>218814</v>
      </c>
    </row>
    <row r="56" spans="1:4" ht="12.75">
      <c r="A56" s="121" t="s">
        <v>265</v>
      </c>
      <c r="B56" s="74">
        <v>700000</v>
      </c>
      <c r="C56" s="145" t="s">
        <v>310</v>
      </c>
      <c r="D56" s="74">
        <v>772475</v>
      </c>
    </row>
    <row r="57" spans="1:4" ht="12.75">
      <c r="A57" s="121" t="s">
        <v>266</v>
      </c>
      <c r="B57" s="74">
        <v>2000000</v>
      </c>
      <c r="C57" s="145" t="s">
        <v>310</v>
      </c>
      <c r="D57" s="74">
        <v>1246127</v>
      </c>
    </row>
    <row r="58" spans="1:4" ht="12.75">
      <c r="A58" s="121" t="s">
        <v>315</v>
      </c>
      <c r="B58" s="74">
        <v>900000</v>
      </c>
      <c r="C58" s="145" t="s">
        <v>310</v>
      </c>
      <c r="D58" s="74">
        <v>885000</v>
      </c>
    </row>
    <row r="59" spans="1:4" ht="14.25" hidden="1">
      <c r="A59" s="123" t="s">
        <v>310</v>
      </c>
      <c r="B59" s="74" t="s">
        <v>310</v>
      </c>
      <c r="C59" s="145" t="s">
        <v>310</v>
      </c>
      <c r="D59" s="116"/>
    </row>
    <row r="60" spans="1:4" ht="13.5" customHeight="1">
      <c r="A60" s="121" t="s">
        <v>325</v>
      </c>
      <c r="B60" s="74">
        <v>1700000</v>
      </c>
      <c r="C60" s="145" t="s">
        <v>310</v>
      </c>
      <c r="D60" s="74">
        <v>1800000</v>
      </c>
    </row>
    <row r="61" spans="1:4" ht="0.75" customHeight="1">
      <c r="A61" s="121" t="s">
        <v>316</v>
      </c>
      <c r="B61" s="74" t="s">
        <v>310</v>
      </c>
      <c r="C61" s="145" t="s">
        <v>310</v>
      </c>
      <c r="D61" s="116">
        <v>60758</v>
      </c>
    </row>
    <row r="62" spans="1:4" ht="12.75">
      <c r="A62" s="121" t="s">
        <v>318</v>
      </c>
      <c r="B62" s="74">
        <v>50000</v>
      </c>
      <c r="C62" s="145" t="s">
        <v>310</v>
      </c>
      <c r="D62" s="74">
        <v>60758</v>
      </c>
    </row>
    <row r="63" spans="1:4" ht="12.75">
      <c r="A63" s="121" t="s">
        <v>323</v>
      </c>
      <c r="B63" s="74">
        <v>600000</v>
      </c>
      <c r="C63" s="145" t="s">
        <v>310</v>
      </c>
      <c r="D63" s="74">
        <v>864673</v>
      </c>
    </row>
    <row r="64" spans="1:4" ht="12.75">
      <c r="A64" s="121" t="s">
        <v>324</v>
      </c>
      <c r="B64" s="74">
        <v>100000</v>
      </c>
      <c r="C64" s="145" t="s">
        <v>310</v>
      </c>
      <c r="D64" s="74">
        <v>24000</v>
      </c>
    </row>
    <row r="65" spans="1:4" ht="12.75">
      <c r="A65" s="121" t="s">
        <v>326</v>
      </c>
      <c r="B65" s="74">
        <v>250000</v>
      </c>
      <c r="C65" s="145" t="s">
        <v>310</v>
      </c>
      <c r="D65" s="74">
        <v>109400</v>
      </c>
    </row>
    <row r="66" spans="1:4" ht="12.75">
      <c r="A66" s="121" t="s">
        <v>335</v>
      </c>
      <c r="B66" s="74"/>
      <c r="C66" s="145"/>
      <c r="D66" s="74">
        <v>137200</v>
      </c>
    </row>
    <row r="67" spans="1:4" ht="12.75" hidden="1">
      <c r="A67" s="121"/>
      <c r="B67" s="74"/>
      <c r="C67" s="145"/>
      <c r="D67" s="74"/>
    </row>
    <row r="68" spans="1:4" ht="12.75">
      <c r="A68" s="121" t="s">
        <v>24</v>
      </c>
      <c r="B68" s="74">
        <v>3750000</v>
      </c>
      <c r="C68" s="147"/>
      <c r="D68" s="116">
        <v>3941824</v>
      </c>
    </row>
    <row r="69" spans="1:4" ht="15">
      <c r="A69" s="162" t="s">
        <v>267</v>
      </c>
      <c r="B69" s="78">
        <f>SUM(B46:B68)</f>
        <v>24230000</v>
      </c>
      <c r="C69" s="148" t="s">
        <v>310</v>
      </c>
      <c r="D69" s="78">
        <f>SUM(D47:D68)</f>
        <v>21897140</v>
      </c>
    </row>
    <row r="70" spans="1:4" ht="13.5" thickBot="1">
      <c r="A70" s="163" t="s">
        <v>339</v>
      </c>
      <c r="B70" s="164">
        <v>3000000</v>
      </c>
      <c r="C70" s="165" t="s">
        <v>310</v>
      </c>
      <c r="D70" s="164">
        <v>2677452</v>
      </c>
    </row>
    <row r="71" spans="1:4" ht="16.5" thickBot="1">
      <c r="A71" s="166" t="s">
        <v>331</v>
      </c>
      <c r="B71" s="167">
        <v>34756066</v>
      </c>
      <c r="C71" s="168" t="s">
        <v>310</v>
      </c>
      <c r="D71" s="83">
        <v>31370661</v>
      </c>
    </row>
    <row r="72" spans="1:4" ht="12.75">
      <c r="A72" s="152"/>
      <c r="B72" s="152"/>
      <c r="C72" s="152"/>
      <c r="D72" s="152"/>
    </row>
    <row r="73" spans="1:4" ht="15">
      <c r="A73" s="169"/>
      <c r="B73" s="152"/>
      <c r="C73" s="152"/>
      <c r="D73" s="152"/>
    </row>
    <row r="74" spans="1:4" ht="12.75">
      <c r="A74" s="152"/>
      <c r="B74" s="170"/>
      <c r="C74" s="152"/>
      <c r="D74" s="152"/>
    </row>
    <row r="75" spans="1:4" ht="12.75">
      <c r="A75" s="152"/>
      <c r="B75" s="171"/>
      <c r="C75" s="152"/>
      <c r="D75" s="152"/>
    </row>
    <row r="76" spans="1:4" ht="12.75">
      <c r="A76" s="152"/>
      <c r="B76" s="170"/>
      <c r="C76" s="172"/>
      <c r="D76" s="152"/>
    </row>
    <row r="77" spans="1:4" ht="12.75">
      <c r="A77" s="152"/>
      <c r="B77" s="171"/>
      <c r="C77" s="152"/>
      <c r="D77" s="152"/>
    </row>
    <row r="78" spans="1:4" ht="12.75">
      <c r="A78" s="152"/>
      <c r="B78" s="171"/>
      <c r="C78" s="152"/>
      <c r="D78" s="152"/>
    </row>
    <row r="79" spans="1:4" ht="12.75">
      <c r="A79" s="152"/>
      <c r="B79" s="171"/>
      <c r="C79" s="152"/>
      <c r="D79" s="152"/>
    </row>
    <row r="80" spans="1:4" ht="12.75">
      <c r="A80" s="152"/>
      <c r="B80" s="171"/>
      <c r="C80" s="152"/>
      <c r="D80" s="152"/>
    </row>
    <row r="81" spans="1:4" ht="12.75">
      <c r="A81" s="152"/>
      <c r="B81" s="171"/>
      <c r="C81" s="152"/>
      <c r="D81" s="152"/>
    </row>
    <row r="82" spans="1:4" ht="12.75">
      <c r="A82" s="173"/>
      <c r="B82" s="171"/>
      <c r="C82" s="152"/>
      <c r="D82" s="152"/>
    </row>
    <row r="83" spans="1:4" ht="15">
      <c r="A83" s="169"/>
      <c r="B83" s="174"/>
      <c r="C83" s="175"/>
      <c r="D83" s="152"/>
    </row>
    <row r="84" spans="1:4" ht="12.75">
      <c r="A84" s="152"/>
      <c r="B84" s="152"/>
      <c r="C84" s="172"/>
      <c r="D84" s="152"/>
    </row>
    <row r="85" spans="1:4" ht="15.75">
      <c r="A85" s="187"/>
      <c r="B85" s="187"/>
      <c r="C85" s="80"/>
      <c r="D85" s="79"/>
    </row>
    <row r="86" spans="1:4" ht="12.75">
      <c r="A86" s="152"/>
      <c r="B86" s="152"/>
      <c r="C86" s="152"/>
      <c r="D86" s="152"/>
    </row>
    <row r="87" spans="1:4" ht="12.75">
      <c r="A87" s="152"/>
      <c r="B87" s="152"/>
      <c r="C87" s="152"/>
      <c r="D87" s="152"/>
    </row>
  </sheetData>
  <mergeCells count="4">
    <mergeCell ref="A85:B85"/>
    <mergeCell ref="A4:C4"/>
    <mergeCell ref="A27:C27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2">
      <selection activeCell="F45" sqref="F45"/>
    </sheetView>
  </sheetViews>
  <sheetFormatPr defaultColWidth="9.140625" defaultRowHeight="12.75"/>
  <cols>
    <col min="1" max="1" width="25.421875" style="0" customWidth="1"/>
    <col min="2" max="2" width="7.57421875" style="0" customWidth="1"/>
    <col min="3" max="3" width="9.57421875" style="0" customWidth="1"/>
    <col min="4" max="4" width="12.7109375" style="0" customWidth="1"/>
    <col min="5" max="5" width="12.8515625" style="0" customWidth="1"/>
    <col min="6" max="6" width="12.00390625" style="0" customWidth="1"/>
    <col min="7" max="7" width="27.57421875" style="0" hidden="1" customWidth="1"/>
    <col min="8" max="8" width="13.28125" style="0" customWidth="1"/>
    <col min="9" max="9" width="0.2890625" style="0" hidden="1" customWidth="1"/>
    <col min="10" max="10" width="13.00390625" style="0" customWidth="1"/>
  </cols>
  <sheetData>
    <row r="1" spans="1:9" ht="12.75">
      <c r="A1" s="191"/>
      <c r="B1" s="191"/>
      <c r="C1" s="191"/>
      <c r="D1" s="191"/>
      <c r="E1" s="191"/>
      <c r="F1" s="191"/>
      <c r="G1" s="191"/>
      <c r="H1" s="191"/>
      <c r="I1" s="191"/>
    </row>
    <row r="3" spans="1:9" ht="18">
      <c r="A3" s="188" t="s">
        <v>272</v>
      </c>
      <c r="B3" s="205"/>
      <c r="C3" s="205"/>
      <c r="D3" s="205"/>
      <c r="E3" s="205"/>
      <c r="F3" s="205"/>
      <c r="G3" s="205"/>
      <c r="H3" s="205"/>
      <c r="I3" s="205"/>
    </row>
    <row r="4" spans="1:9" ht="18">
      <c r="A4" s="206" t="s">
        <v>1</v>
      </c>
      <c r="B4" s="205"/>
      <c r="C4" s="205"/>
      <c r="D4" s="205"/>
      <c r="E4" s="205"/>
      <c r="F4" s="205"/>
      <c r="G4" s="205"/>
      <c r="H4" s="205"/>
      <c r="I4" s="205"/>
    </row>
    <row r="6" ht="13.5" thickBot="1"/>
    <row r="7" spans="1:9" ht="13.5" thickBot="1">
      <c r="A7" s="207" t="s">
        <v>273</v>
      </c>
      <c r="B7" s="209" t="s">
        <v>274</v>
      </c>
      <c r="C7" s="211" t="s">
        <v>275</v>
      </c>
      <c r="D7" s="211" t="s">
        <v>276</v>
      </c>
      <c r="E7" s="130" t="s">
        <v>277</v>
      </c>
      <c r="F7" s="136" t="s">
        <v>295</v>
      </c>
      <c r="G7" s="137"/>
      <c r="H7" s="138"/>
      <c r="I7" s="132"/>
    </row>
    <row r="8" spans="1:9" ht="13.5" thickBot="1">
      <c r="A8" s="208"/>
      <c r="B8" s="210"/>
      <c r="C8" s="212"/>
      <c r="D8" s="212"/>
      <c r="E8" s="131">
        <v>0.9</v>
      </c>
      <c r="F8" s="133">
        <v>0.1</v>
      </c>
      <c r="G8" s="134"/>
      <c r="H8" s="135">
        <v>1</v>
      </c>
      <c r="I8" s="108"/>
    </row>
    <row r="9" spans="1:8" ht="12.75">
      <c r="A9" s="200" t="s">
        <v>278</v>
      </c>
      <c r="B9" s="202" t="s">
        <v>279</v>
      </c>
      <c r="C9" s="198"/>
      <c r="D9" s="204"/>
      <c r="E9" s="198"/>
      <c r="F9" s="198"/>
      <c r="G9" s="128"/>
      <c r="H9" s="198"/>
    </row>
    <row r="10" spans="1:8" ht="12.75">
      <c r="A10" s="201"/>
      <c r="B10" s="203"/>
      <c r="C10" s="199"/>
      <c r="D10" s="199"/>
      <c r="E10" s="199"/>
      <c r="F10" s="199"/>
      <c r="G10" s="116"/>
      <c r="H10" s="199"/>
    </row>
    <row r="11" spans="1:8" ht="12.75">
      <c r="A11" s="44" t="s">
        <v>285</v>
      </c>
      <c r="B11" s="126" t="s">
        <v>279</v>
      </c>
      <c r="C11" s="116">
        <v>17290</v>
      </c>
      <c r="D11" s="116">
        <v>4149600</v>
      </c>
      <c r="E11" s="116">
        <v>3734640</v>
      </c>
      <c r="F11" s="116">
        <v>414960</v>
      </c>
      <c r="G11" s="116"/>
      <c r="H11" s="116">
        <v>0</v>
      </c>
    </row>
    <row r="12" spans="1:8" ht="24.75" customHeight="1">
      <c r="A12" s="44" t="s">
        <v>293</v>
      </c>
      <c r="B12" s="126" t="s">
        <v>280</v>
      </c>
      <c r="C12" s="116"/>
      <c r="D12" s="116"/>
      <c r="E12" s="116"/>
      <c r="F12" s="116"/>
      <c r="G12" s="116"/>
      <c r="H12" s="116"/>
    </row>
    <row r="13" spans="1:8" ht="12.75">
      <c r="A13" s="44" t="s">
        <v>294</v>
      </c>
      <c r="B13" s="126"/>
      <c r="C13" s="116"/>
      <c r="D13" s="116">
        <v>181397</v>
      </c>
      <c r="E13" s="116">
        <v>48017</v>
      </c>
      <c r="F13" s="116">
        <v>5335</v>
      </c>
      <c r="G13" s="116"/>
      <c r="H13" s="116">
        <v>128045</v>
      </c>
    </row>
    <row r="14" spans="1:8" ht="12.75">
      <c r="A14" s="44" t="s">
        <v>281</v>
      </c>
      <c r="B14" s="126" t="s">
        <v>282</v>
      </c>
      <c r="C14" s="116">
        <v>24700</v>
      </c>
      <c r="D14" s="116">
        <v>296400</v>
      </c>
      <c r="E14" s="116">
        <v>266760</v>
      </c>
      <c r="F14" s="116">
        <v>29640</v>
      </c>
      <c r="G14" s="116"/>
      <c r="H14" s="116">
        <v>0</v>
      </c>
    </row>
    <row r="15" spans="1:8" ht="12.75">
      <c r="A15" s="44" t="s">
        <v>283</v>
      </c>
      <c r="B15" s="126" t="s">
        <v>284</v>
      </c>
      <c r="C15" s="116">
        <v>19760</v>
      </c>
      <c r="D15" s="116">
        <v>711360</v>
      </c>
      <c r="E15" s="116">
        <v>0</v>
      </c>
      <c r="F15" s="116">
        <v>0</v>
      </c>
      <c r="G15" s="116"/>
      <c r="H15" s="116">
        <v>711360</v>
      </c>
    </row>
    <row r="16" spans="1:8" ht="12.75">
      <c r="A16" s="44"/>
      <c r="B16" s="126"/>
      <c r="C16" s="116"/>
      <c r="D16" s="116"/>
      <c r="E16" s="116"/>
      <c r="F16" s="116"/>
      <c r="G16" s="116"/>
      <c r="H16" s="116"/>
    </row>
    <row r="17" spans="1:8" ht="24.75" customHeight="1">
      <c r="A17" s="44" t="s">
        <v>286</v>
      </c>
      <c r="B17" s="126" t="s">
        <v>287</v>
      </c>
      <c r="C17" s="116">
        <v>5343</v>
      </c>
      <c r="D17" s="116">
        <v>22632948</v>
      </c>
      <c r="E17" s="116">
        <v>20369653</v>
      </c>
      <c r="F17" s="116">
        <v>2263295</v>
      </c>
      <c r="G17" s="116"/>
      <c r="H17" s="116">
        <v>0</v>
      </c>
    </row>
    <row r="18" spans="1:8" ht="12.75">
      <c r="A18" s="44"/>
      <c r="B18" s="126"/>
      <c r="C18" s="116"/>
      <c r="D18" s="116"/>
      <c r="E18" s="116"/>
      <c r="F18" s="116"/>
      <c r="G18" s="116"/>
      <c r="H18" s="116"/>
    </row>
    <row r="19" spans="1:8" ht="24.75" customHeight="1">
      <c r="A19" s="44" t="s">
        <v>288</v>
      </c>
      <c r="B19" s="126"/>
      <c r="C19" s="116"/>
      <c r="D19" s="116"/>
      <c r="E19" s="116"/>
      <c r="F19" s="116"/>
      <c r="G19" s="116"/>
      <c r="H19" s="116"/>
    </row>
    <row r="20" spans="1:8" ht="12.75">
      <c r="A20" s="44" t="s">
        <v>289</v>
      </c>
      <c r="B20" s="126" t="s">
        <v>290</v>
      </c>
      <c r="C20" s="116">
        <v>60000</v>
      </c>
      <c r="D20" s="116">
        <v>4080000</v>
      </c>
      <c r="E20" s="116">
        <v>0</v>
      </c>
      <c r="F20" s="116">
        <v>0</v>
      </c>
      <c r="G20" s="116"/>
      <c r="H20" s="116">
        <v>4080000</v>
      </c>
    </row>
    <row r="21" spans="1:8" ht="13.5" thickBot="1">
      <c r="A21" s="125" t="s">
        <v>291</v>
      </c>
      <c r="B21" s="127" t="s">
        <v>292</v>
      </c>
      <c r="C21" s="129">
        <v>30000</v>
      </c>
      <c r="D21" s="129">
        <v>3900000</v>
      </c>
      <c r="E21" s="129">
        <v>0</v>
      </c>
      <c r="F21" s="129">
        <v>0</v>
      </c>
      <c r="G21" s="129"/>
      <c r="H21" s="129">
        <v>3900000</v>
      </c>
    </row>
    <row r="22" spans="1:8" ht="24.75" customHeight="1" thickBot="1">
      <c r="A22" s="139" t="s">
        <v>13</v>
      </c>
      <c r="B22" s="140"/>
      <c r="C22" s="141"/>
      <c r="D22" s="141">
        <f>SUM(D11:D21)</f>
        <v>35951705</v>
      </c>
      <c r="E22" s="141">
        <f>SUM(E11:E21)</f>
        <v>24419070</v>
      </c>
      <c r="F22" s="141">
        <f>SUM(F11:F21)</f>
        <v>2713230</v>
      </c>
      <c r="G22" s="141"/>
      <c r="H22" s="142">
        <f>SUM(H11:H21)</f>
        <v>8819405</v>
      </c>
    </row>
    <row r="25" s="191" customFormat="1" ht="15.75">
      <c r="A25" s="186" t="s">
        <v>296</v>
      </c>
    </row>
    <row r="26" spans="1:8" ht="19.5" customHeight="1">
      <c r="A26" s="44" t="s">
        <v>297</v>
      </c>
      <c r="B26" s="44" t="s">
        <v>298</v>
      </c>
      <c r="C26" s="116">
        <v>2400</v>
      </c>
      <c r="D26" s="116">
        <v>736800</v>
      </c>
      <c r="E26" s="116">
        <v>736800</v>
      </c>
      <c r="F26" s="195">
        <v>0</v>
      </c>
      <c r="G26" s="195"/>
      <c r="H26" s="195"/>
    </row>
    <row r="27" spans="1:8" ht="12.75">
      <c r="A27" s="197" t="s">
        <v>302</v>
      </c>
      <c r="B27" s="197"/>
      <c r="C27" s="195"/>
      <c r="D27" s="195"/>
      <c r="E27" s="195"/>
      <c r="F27" s="195"/>
      <c r="G27" s="195"/>
      <c r="H27" s="195"/>
    </row>
    <row r="28" spans="1:8" ht="12.75">
      <c r="A28" s="44" t="s">
        <v>299</v>
      </c>
      <c r="B28" s="44" t="s">
        <v>300</v>
      </c>
      <c r="C28" s="116">
        <v>3600</v>
      </c>
      <c r="D28" s="116">
        <v>338400</v>
      </c>
      <c r="E28" s="116">
        <v>338400</v>
      </c>
      <c r="F28" s="195"/>
      <c r="G28" s="195"/>
      <c r="H28" s="195"/>
    </row>
    <row r="29" spans="1:8" ht="12.75">
      <c r="A29" s="44" t="s">
        <v>301</v>
      </c>
      <c r="B29" s="44" t="s">
        <v>300</v>
      </c>
      <c r="C29" s="116">
        <v>7200</v>
      </c>
      <c r="D29" s="116">
        <v>676800</v>
      </c>
      <c r="E29" s="116">
        <v>676800</v>
      </c>
      <c r="F29" s="195"/>
      <c r="G29" s="195"/>
      <c r="H29" s="195"/>
    </row>
    <row r="30" spans="1:8" ht="12.75">
      <c r="A30" s="44" t="s">
        <v>303</v>
      </c>
      <c r="B30" s="44" t="s">
        <v>304</v>
      </c>
      <c r="C30" s="116">
        <v>9600</v>
      </c>
      <c r="D30" s="116">
        <v>508800</v>
      </c>
      <c r="E30" s="116">
        <v>508800</v>
      </c>
      <c r="F30" s="195"/>
      <c r="G30" s="195"/>
      <c r="H30" s="195"/>
    </row>
    <row r="31" spans="1:8" ht="18" customHeight="1">
      <c r="A31" s="44" t="s">
        <v>306</v>
      </c>
      <c r="B31" s="44">
        <v>0</v>
      </c>
      <c r="C31" s="116">
        <v>0</v>
      </c>
      <c r="D31" s="116">
        <v>400000</v>
      </c>
      <c r="E31" s="116">
        <v>0</v>
      </c>
      <c r="F31" s="195">
        <v>400000</v>
      </c>
      <c r="G31" s="195"/>
      <c r="H31" s="195"/>
    </row>
    <row r="32" spans="1:8" ht="18" customHeight="1">
      <c r="A32" s="44" t="s">
        <v>305</v>
      </c>
      <c r="B32" s="44">
        <v>0</v>
      </c>
      <c r="C32" s="116">
        <v>0</v>
      </c>
      <c r="D32" s="116">
        <v>350000</v>
      </c>
      <c r="E32" s="116">
        <v>0</v>
      </c>
      <c r="F32" s="195">
        <v>350000</v>
      </c>
      <c r="G32" s="195"/>
      <c r="H32" s="195"/>
    </row>
    <row r="33" spans="1:8" ht="18" customHeight="1">
      <c r="A33" s="122" t="s">
        <v>307</v>
      </c>
      <c r="B33" s="189"/>
      <c r="C33" s="189"/>
      <c r="D33" s="189"/>
      <c r="E33" s="189"/>
      <c r="F33" s="189"/>
      <c r="G33" s="189"/>
      <c r="H33" s="189"/>
    </row>
    <row r="34" spans="1:8" ht="18" customHeight="1">
      <c r="A34" s="44" t="s">
        <v>308</v>
      </c>
      <c r="B34" s="44">
        <v>0</v>
      </c>
      <c r="C34" s="116">
        <v>0</v>
      </c>
      <c r="D34" s="116">
        <v>480000</v>
      </c>
      <c r="E34" s="116">
        <v>0</v>
      </c>
      <c r="F34" s="195">
        <v>480000</v>
      </c>
      <c r="G34" s="195"/>
      <c r="H34" s="195"/>
    </row>
    <row r="35" spans="1:8" ht="18" customHeight="1">
      <c r="A35" s="44" t="s">
        <v>309</v>
      </c>
      <c r="B35" s="44">
        <v>0</v>
      </c>
      <c r="C35" s="116">
        <v>0</v>
      </c>
      <c r="D35" s="116">
        <v>1000000</v>
      </c>
      <c r="E35" s="116">
        <v>0</v>
      </c>
      <c r="F35" s="195">
        <v>1000000</v>
      </c>
      <c r="G35" s="195"/>
      <c r="H35" s="195"/>
    </row>
    <row r="36" spans="1:8" ht="19.5" customHeight="1">
      <c r="A36" s="67" t="s">
        <v>78</v>
      </c>
      <c r="B36" s="67"/>
      <c r="C36" s="117"/>
      <c r="D36" s="117">
        <f>SUM(D26:D35)</f>
        <v>4490800</v>
      </c>
      <c r="E36" s="117">
        <f>SUM(E26:E35)</f>
        <v>2260800</v>
      </c>
      <c r="F36" s="196">
        <v>2230000</v>
      </c>
      <c r="G36" s="196"/>
      <c r="H36" s="196"/>
    </row>
    <row r="39" spans="1:8" ht="13.5" thickBot="1">
      <c r="A39" s="191"/>
      <c r="B39" s="191"/>
      <c r="C39" s="191"/>
      <c r="F39" s="191"/>
      <c r="G39" s="191"/>
      <c r="H39" s="191"/>
    </row>
    <row r="40" spans="1:8" ht="19.5" customHeight="1" thickBot="1">
      <c r="A40" s="192" t="s">
        <v>34</v>
      </c>
      <c r="B40" s="193"/>
      <c r="C40" s="193">
        <v>40442505</v>
      </c>
      <c r="D40" s="193"/>
      <c r="E40" s="141">
        <v>26679870</v>
      </c>
      <c r="F40" s="193">
        <v>13762635</v>
      </c>
      <c r="G40" s="193"/>
      <c r="H40" s="194"/>
    </row>
  </sheetData>
  <mergeCells count="32">
    <mergeCell ref="A1:I1"/>
    <mergeCell ref="A3:I3"/>
    <mergeCell ref="A4:I4"/>
    <mergeCell ref="A7:A8"/>
    <mergeCell ref="B7:B8"/>
    <mergeCell ref="C7:C8"/>
    <mergeCell ref="D7:D8"/>
    <mergeCell ref="E9:E10"/>
    <mergeCell ref="F9:F10"/>
    <mergeCell ref="H9:H10"/>
    <mergeCell ref="A25:IV25"/>
    <mergeCell ref="A9:A10"/>
    <mergeCell ref="B9:B10"/>
    <mergeCell ref="C9:C10"/>
    <mergeCell ref="D9:D10"/>
    <mergeCell ref="F26:H26"/>
    <mergeCell ref="A27:B27"/>
    <mergeCell ref="C27:H27"/>
    <mergeCell ref="F28:H28"/>
    <mergeCell ref="F29:H29"/>
    <mergeCell ref="F30:H30"/>
    <mergeCell ref="F31:H31"/>
    <mergeCell ref="F32:H32"/>
    <mergeCell ref="B33:H33"/>
    <mergeCell ref="F34:H34"/>
    <mergeCell ref="F35:H35"/>
    <mergeCell ref="F36:H36"/>
    <mergeCell ref="A39:C39"/>
    <mergeCell ref="F39:H39"/>
    <mergeCell ref="A40:B40"/>
    <mergeCell ref="C40:D40"/>
    <mergeCell ref="F40:H4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55">
      <selection activeCell="B64" sqref="B64"/>
    </sheetView>
  </sheetViews>
  <sheetFormatPr defaultColWidth="9.140625" defaultRowHeight="12.75"/>
  <cols>
    <col min="1" max="1" width="45.57421875" style="2" customWidth="1"/>
    <col min="2" max="2" width="16.28125" style="2" customWidth="1"/>
    <col min="3" max="3" width="18.140625" style="2" customWidth="1"/>
    <col min="4" max="4" width="11.7109375" style="0" hidden="1" customWidth="1"/>
    <col min="5" max="5" width="2.00390625" style="0" hidden="1" customWidth="1"/>
    <col min="6" max="11" width="9.140625" style="0" hidden="1" customWidth="1"/>
  </cols>
  <sheetData>
    <row r="1" spans="1:11" ht="15">
      <c r="A1" s="216" t="s">
        <v>232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3" spans="1:11" ht="18">
      <c r="A3" s="188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8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6" ht="15.75">
      <c r="A6" s="3" t="s">
        <v>2</v>
      </c>
    </row>
    <row r="7" ht="15.75" thickBot="1"/>
    <row r="8" spans="1:3" ht="15">
      <c r="A8" s="12"/>
      <c r="B8" s="12"/>
      <c r="C8" s="12"/>
    </row>
    <row r="9" spans="1:3" ht="15.75">
      <c r="A9" s="13" t="s">
        <v>3</v>
      </c>
      <c r="B9" s="9"/>
      <c r="C9" s="9"/>
    </row>
    <row r="10" spans="1:3" ht="15">
      <c r="A10" s="9" t="s">
        <v>249</v>
      </c>
      <c r="B10" s="100">
        <v>23460463</v>
      </c>
      <c r="C10" s="9"/>
    </row>
    <row r="11" spans="1:3" ht="15">
      <c r="A11" s="9" t="s">
        <v>251</v>
      </c>
      <c r="B11" s="100">
        <v>2106000</v>
      </c>
      <c r="C11" s="100"/>
    </row>
    <row r="12" spans="1:3" ht="15">
      <c r="A12" s="9" t="s">
        <v>5</v>
      </c>
      <c r="B12" s="100">
        <v>1392240</v>
      </c>
      <c r="C12" s="100"/>
    </row>
    <row r="13" spans="1:3" ht="15">
      <c r="A13" s="9" t="s">
        <v>6</v>
      </c>
      <c r="B13" s="100"/>
      <c r="C13" s="100"/>
    </row>
    <row r="14" spans="1:3" ht="15">
      <c r="A14" s="10" t="s">
        <v>7</v>
      </c>
      <c r="B14" s="218">
        <v>1926600</v>
      </c>
      <c r="C14" s="100"/>
    </row>
    <row r="15" spans="1:3" ht="15">
      <c r="A15" s="10" t="s">
        <v>9</v>
      </c>
      <c r="B15" s="218"/>
      <c r="C15" s="100"/>
    </row>
    <row r="16" spans="1:3" ht="15">
      <c r="A16" s="10" t="s">
        <v>8</v>
      </c>
      <c r="B16" s="218"/>
      <c r="C16" s="100"/>
    </row>
    <row r="17" spans="1:3" ht="15">
      <c r="A17" s="9" t="s">
        <v>252</v>
      </c>
      <c r="B17" s="100">
        <v>700000</v>
      </c>
      <c r="C17" s="100"/>
    </row>
    <row r="18" spans="1:3" ht="15">
      <c r="A18" s="9" t="s">
        <v>253</v>
      </c>
      <c r="B18" s="100">
        <v>24000</v>
      </c>
      <c r="C18" s="100"/>
    </row>
    <row r="19" spans="1:3" ht="15">
      <c r="A19" s="9" t="s">
        <v>10</v>
      </c>
      <c r="B19" s="100">
        <v>504000</v>
      </c>
      <c r="C19" s="100"/>
    </row>
    <row r="20" spans="1:3" ht="15">
      <c r="A20" s="9" t="s">
        <v>11</v>
      </c>
      <c r="B20" s="100">
        <v>42000</v>
      </c>
      <c r="C20" s="100"/>
    </row>
    <row r="21" spans="1:3" ht="15">
      <c r="A21" s="9" t="s">
        <v>12</v>
      </c>
      <c r="B21" s="100">
        <v>50000</v>
      </c>
      <c r="C21" s="100"/>
    </row>
    <row r="22" spans="1:3" ht="15">
      <c r="A22" s="9" t="s">
        <v>4</v>
      </c>
      <c r="B22" s="100">
        <v>7716000</v>
      </c>
      <c r="C22" s="100"/>
    </row>
    <row r="23" spans="1:3" ht="15">
      <c r="A23" s="9" t="s">
        <v>250</v>
      </c>
      <c r="B23" s="100">
        <v>1996700</v>
      </c>
      <c r="C23" s="100"/>
    </row>
    <row r="24" spans="1:3" ht="15" hidden="1">
      <c r="A24" s="9"/>
      <c r="B24" s="100"/>
      <c r="C24" s="100"/>
    </row>
    <row r="25" spans="1:3" ht="16.5" thickBot="1">
      <c r="A25" s="11" t="s">
        <v>13</v>
      </c>
      <c r="B25" s="101"/>
      <c r="C25" s="102">
        <f>SUM(B10:B24)</f>
        <v>39918003</v>
      </c>
    </row>
    <row r="26" spans="1:3" ht="15">
      <c r="A26" s="9"/>
      <c r="B26" s="100"/>
      <c r="C26" s="100"/>
    </row>
    <row r="27" spans="1:3" ht="15.75">
      <c r="A27" s="13" t="s">
        <v>14</v>
      </c>
      <c r="B27" s="100"/>
      <c r="C27" s="100"/>
    </row>
    <row r="28" spans="1:3" ht="15">
      <c r="A28" s="9" t="s">
        <v>15</v>
      </c>
      <c r="B28" s="100">
        <v>10482167</v>
      </c>
      <c r="C28" s="100"/>
    </row>
    <row r="29" spans="1:3" ht="15">
      <c r="A29" s="9" t="s">
        <v>16</v>
      </c>
      <c r="B29" s="100">
        <v>870162</v>
      </c>
      <c r="C29" s="100"/>
    </row>
    <row r="30" spans="1:3" ht="15">
      <c r="A30" s="9" t="s">
        <v>17</v>
      </c>
      <c r="B30" s="100">
        <v>560176</v>
      </c>
      <c r="C30" s="100"/>
    </row>
    <row r="31" spans="1:3" ht="16.5" thickBot="1">
      <c r="A31" s="11" t="s">
        <v>13</v>
      </c>
      <c r="B31" s="101"/>
      <c r="C31" s="102">
        <f>SUM(B28:B30)</f>
        <v>11912505</v>
      </c>
    </row>
    <row r="32" spans="1:3" ht="15">
      <c r="A32" s="12"/>
      <c r="B32" s="12"/>
      <c r="C32" s="12"/>
    </row>
    <row r="33" spans="1:3" ht="15.75">
      <c r="A33" s="13" t="s">
        <v>18</v>
      </c>
      <c r="B33" s="9"/>
      <c r="C33" s="9"/>
    </row>
    <row r="34" spans="1:3" ht="15">
      <c r="A34" s="9" t="s">
        <v>233</v>
      </c>
      <c r="B34" s="100">
        <v>1000000</v>
      </c>
      <c r="C34" s="100"/>
    </row>
    <row r="35" spans="1:3" ht="15">
      <c r="A35" s="9" t="s">
        <v>19</v>
      </c>
      <c r="B35" s="100">
        <v>300000</v>
      </c>
      <c r="C35" s="100"/>
    </row>
    <row r="36" spans="1:3" ht="15">
      <c r="A36" s="9" t="s">
        <v>234</v>
      </c>
      <c r="B36" s="100">
        <v>200000</v>
      </c>
      <c r="C36" s="100"/>
    </row>
    <row r="37" spans="1:3" ht="15">
      <c r="A37" s="9" t="s">
        <v>20</v>
      </c>
      <c r="B37" s="100">
        <v>350000</v>
      </c>
      <c r="C37" s="100"/>
    </row>
    <row r="38" spans="1:3" ht="15">
      <c r="A38" s="9" t="s">
        <v>21</v>
      </c>
      <c r="B38" s="100">
        <v>200000</v>
      </c>
      <c r="C38" s="100"/>
    </row>
    <row r="39" spans="1:3" ht="15">
      <c r="A39" s="9" t="s">
        <v>22</v>
      </c>
      <c r="B39" s="100">
        <v>200000</v>
      </c>
      <c r="C39" s="100"/>
    </row>
    <row r="40" spans="1:3" ht="15">
      <c r="A40" s="9" t="s">
        <v>236</v>
      </c>
      <c r="B40" s="100">
        <v>1600000</v>
      </c>
      <c r="C40" s="100"/>
    </row>
    <row r="41" spans="1:3" s="1" customFormat="1" ht="15">
      <c r="A41" s="14" t="s">
        <v>239</v>
      </c>
      <c r="B41" s="100">
        <v>300000</v>
      </c>
      <c r="C41" s="100"/>
    </row>
    <row r="42" spans="1:3" ht="27.75">
      <c r="A42" s="14" t="s">
        <v>235</v>
      </c>
      <c r="B42" s="100">
        <v>1900000</v>
      </c>
      <c r="C42" s="100"/>
    </row>
    <row r="43" spans="1:3" ht="15">
      <c r="A43" s="9" t="s">
        <v>237</v>
      </c>
      <c r="B43" s="100">
        <v>550000</v>
      </c>
      <c r="C43" s="100"/>
    </row>
    <row r="44" spans="1:3" ht="15">
      <c r="A44" s="9" t="s">
        <v>238</v>
      </c>
      <c r="B44" s="100">
        <v>350000</v>
      </c>
      <c r="C44" s="100"/>
    </row>
    <row r="45" spans="1:3" ht="27.75">
      <c r="A45" s="14" t="s">
        <v>90</v>
      </c>
      <c r="B45" s="100">
        <v>600000</v>
      </c>
      <c r="C45" s="100"/>
    </row>
    <row r="46" spans="1:3" ht="30">
      <c r="A46" s="14" t="s">
        <v>23</v>
      </c>
      <c r="B46" s="100">
        <v>1000000</v>
      </c>
      <c r="C46" s="100"/>
    </row>
    <row r="47" spans="1:3" ht="15">
      <c r="A47" s="9" t="s">
        <v>24</v>
      </c>
      <c r="B47" s="100">
        <v>1500000</v>
      </c>
      <c r="C47" s="100"/>
    </row>
    <row r="48" spans="1:3" ht="15">
      <c r="A48" s="9" t="s">
        <v>25</v>
      </c>
      <c r="B48" s="100">
        <v>300000</v>
      </c>
      <c r="C48" s="100"/>
    </row>
    <row r="49" spans="1:3" ht="30">
      <c r="A49" s="14" t="s">
        <v>240</v>
      </c>
      <c r="B49" s="100">
        <v>1500000</v>
      </c>
      <c r="C49" s="100"/>
    </row>
    <row r="50" spans="1:3" ht="15">
      <c r="A50" s="9" t="s">
        <v>26</v>
      </c>
      <c r="B50" s="100">
        <v>50000</v>
      </c>
      <c r="C50" s="100"/>
    </row>
    <row r="51" spans="1:3" ht="15">
      <c r="A51" s="9" t="s">
        <v>241</v>
      </c>
      <c r="B51" s="100">
        <v>360000</v>
      </c>
      <c r="C51" s="100"/>
    </row>
    <row r="52" spans="1:3" ht="15">
      <c r="A52" s="9" t="s">
        <v>27</v>
      </c>
      <c r="B52" s="100">
        <v>500000</v>
      </c>
      <c r="C52" s="100"/>
    </row>
    <row r="53" spans="1:3" ht="40.5">
      <c r="A53" s="14" t="s">
        <v>242</v>
      </c>
      <c r="B53" s="100">
        <v>550000</v>
      </c>
      <c r="C53" s="100"/>
    </row>
    <row r="54" spans="1:3" ht="15" hidden="1">
      <c r="A54" s="15" t="s">
        <v>28</v>
      </c>
      <c r="B54" s="100"/>
      <c r="C54" s="100"/>
    </row>
    <row r="55" spans="1:3" ht="15">
      <c r="A55" s="9" t="s">
        <v>244</v>
      </c>
      <c r="B55" s="100">
        <v>2000000</v>
      </c>
      <c r="C55" s="100"/>
    </row>
    <row r="56" spans="1:3" ht="15">
      <c r="A56" s="9" t="s">
        <v>243</v>
      </c>
      <c r="B56" s="100">
        <v>2000000</v>
      </c>
      <c r="C56" s="100"/>
    </row>
    <row r="57" spans="1:3" ht="27.75">
      <c r="A57" s="14" t="s">
        <v>245</v>
      </c>
      <c r="B57" s="100">
        <v>1300000</v>
      </c>
      <c r="C57" s="100"/>
    </row>
    <row r="58" spans="1:3" ht="16.5" thickBot="1">
      <c r="A58" s="11" t="s">
        <v>13</v>
      </c>
      <c r="B58" s="101"/>
      <c r="C58" s="102">
        <f>SUM(B34:B56)</f>
        <v>17310000</v>
      </c>
    </row>
    <row r="59" spans="1:3" ht="15">
      <c r="A59" s="12"/>
      <c r="B59" s="12"/>
      <c r="C59" s="12"/>
    </row>
    <row r="60" spans="1:3" ht="15.75">
      <c r="A60" s="13" t="s">
        <v>29</v>
      </c>
      <c r="B60" s="9"/>
      <c r="C60" s="9"/>
    </row>
    <row r="61" spans="1:3" ht="30">
      <c r="A61" s="14" t="s">
        <v>30</v>
      </c>
      <c r="B61" s="100">
        <v>5854200</v>
      </c>
      <c r="C61" s="112"/>
    </row>
    <row r="62" spans="1:3" ht="15">
      <c r="A62" s="9" t="s">
        <v>31</v>
      </c>
      <c r="B62" s="100">
        <v>1500000</v>
      </c>
      <c r="C62" s="112"/>
    </row>
    <row r="63" spans="1:3" ht="15">
      <c r="A63" s="9" t="s">
        <v>32</v>
      </c>
      <c r="B63" s="100">
        <v>700000</v>
      </c>
      <c r="C63" s="112"/>
    </row>
    <row r="64" spans="1:3" ht="15">
      <c r="A64" s="9" t="s">
        <v>33</v>
      </c>
      <c r="B64" s="100">
        <v>714000</v>
      </c>
      <c r="C64" s="112"/>
    </row>
    <row r="65" spans="1:3" ht="16.5" thickBot="1">
      <c r="A65" s="11" t="s">
        <v>13</v>
      </c>
      <c r="B65" s="101"/>
      <c r="C65" s="102">
        <f>SUM(B61:B64)</f>
        <v>8768200</v>
      </c>
    </row>
    <row r="66" spans="1:3" ht="15.75">
      <c r="A66" s="114"/>
      <c r="B66" s="112"/>
      <c r="C66" s="113"/>
    </row>
    <row r="67" spans="1:3" ht="15.75">
      <c r="A67" s="13" t="s">
        <v>254</v>
      </c>
      <c r="B67" s="112"/>
      <c r="C67" s="113"/>
    </row>
    <row r="68" spans="1:3" ht="15.75">
      <c r="A68" s="9" t="s">
        <v>255</v>
      </c>
      <c r="B68" s="112">
        <v>3000000</v>
      </c>
      <c r="C68" s="113"/>
    </row>
    <row r="69" spans="1:3" ht="15.75">
      <c r="A69" s="9" t="s">
        <v>256</v>
      </c>
      <c r="B69" s="112">
        <v>350000</v>
      </c>
      <c r="C69" s="113"/>
    </row>
    <row r="70" spans="1:3" ht="15.75">
      <c r="A70" s="9" t="s">
        <v>257</v>
      </c>
      <c r="B70" s="112">
        <v>3684552</v>
      </c>
      <c r="C70" s="113"/>
    </row>
    <row r="71" spans="1:3" ht="16.5" thickBot="1">
      <c r="A71" s="11" t="s">
        <v>13</v>
      </c>
      <c r="B71" s="112"/>
      <c r="C71" s="113">
        <f>SUM(B68:B70)</f>
        <v>7034552</v>
      </c>
    </row>
    <row r="72" spans="1:3" ht="15">
      <c r="A72" s="16"/>
      <c r="B72" s="17"/>
      <c r="C72" s="213">
        <f>SUM(C10:C71)</f>
        <v>84943260</v>
      </c>
    </row>
    <row r="73" spans="1:3" ht="15.75">
      <c r="A73" s="18" t="s">
        <v>34</v>
      </c>
      <c r="B73" s="19"/>
      <c r="C73" s="214"/>
    </row>
    <row r="74" spans="1:3" ht="15.75" thickBot="1">
      <c r="A74" s="20"/>
      <c r="B74" s="21"/>
      <c r="C74" s="215"/>
    </row>
    <row r="81" ht="15">
      <c r="C81" s="22"/>
    </row>
  </sheetData>
  <mergeCells count="5">
    <mergeCell ref="A3:K3"/>
    <mergeCell ref="A4:K4"/>
    <mergeCell ref="C72:C74"/>
    <mergeCell ref="A1:K1"/>
    <mergeCell ref="B14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7">
      <selection activeCell="B40" sqref="B40"/>
    </sheetView>
  </sheetViews>
  <sheetFormatPr defaultColWidth="9.140625" defaultRowHeight="12.75"/>
  <cols>
    <col min="1" max="1" width="4.8515625" style="0" customWidth="1"/>
    <col min="2" max="2" width="52.7109375" style="0" customWidth="1"/>
    <col min="3" max="3" width="25.140625" style="0" customWidth="1"/>
    <col min="4" max="10" width="0" style="0" hidden="1" customWidth="1"/>
  </cols>
  <sheetData>
    <row r="1" spans="1:9" ht="18">
      <c r="A1" s="188" t="s">
        <v>35</v>
      </c>
      <c r="B1" s="205"/>
      <c r="C1" s="205"/>
      <c r="D1" s="205"/>
      <c r="E1" s="205"/>
      <c r="F1" s="205"/>
      <c r="G1" s="205"/>
      <c r="H1" s="205"/>
      <c r="I1" s="205"/>
    </row>
    <row r="2" spans="1:9" ht="18">
      <c r="A2" s="188" t="s">
        <v>1</v>
      </c>
      <c r="B2" s="205"/>
      <c r="C2" s="205"/>
      <c r="D2" s="205"/>
      <c r="E2" s="205"/>
      <c r="F2" s="205"/>
      <c r="G2" s="205"/>
      <c r="H2" s="205"/>
      <c r="I2" s="205"/>
    </row>
    <row r="3" spans="1:3" ht="20.25">
      <c r="A3" s="105"/>
      <c r="B3" s="105"/>
      <c r="C3" s="105"/>
    </row>
    <row r="4" spans="1:3" ht="18" customHeight="1">
      <c r="A4" s="103" t="s">
        <v>36</v>
      </c>
      <c r="B4" s="103" t="s">
        <v>37</v>
      </c>
      <c r="C4" s="104">
        <v>800000</v>
      </c>
    </row>
    <row r="5" spans="1:3" ht="18" customHeight="1">
      <c r="A5" s="103" t="s">
        <v>38</v>
      </c>
      <c r="B5" s="103" t="s">
        <v>39</v>
      </c>
      <c r="C5" s="104">
        <v>500000</v>
      </c>
    </row>
    <row r="6" spans="1:3" ht="18" customHeight="1">
      <c r="A6" s="103" t="s">
        <v>40</v>
      </c>
      <c r="B6" s="103" t="s">
        <v>41</v>
      </c>
      <c r="C6" s="104">
        <v>2400000</v>
      </c>
    </row>
    <row r="7" spans="1:3" ht="18" customHeight="1">
      <c r="A7" s="103" t="s">
        <v>42</v>
      </c>
      <c r="B7" s="103" t="s">
        <v>43</v>
      </c>
      <c r="C7" s="104">
        <v>300000</v>
      </c>
    </row>
    <row r="8" spans="1:3" ht="18" customHeight="1">
      <c r="A8" s="103" t="s">
        <v>44</v>
      </c>
      <c r="B8" s="103" t="s">
        <v>246</v>
      </c>
      <c r="C8" s="104">
        <v>0</v>
      </c>
    </row>
    <row r="9" spans="1:3" ht="18" customHeight="1">
      <c r="A9" s="103" t="s">
        <v>45</v>
      </c>
      <c r="B9" s="103" t="s">
        <v>46</v>
      </c>
      <c r="C9" s="104">
        <v>10000</v>
      </c>
    </row>
    <row r="10" spans="1:3" ht="18" customHeight="1">
      <c r="A10" s="103" t="s">
        <v>47</v>
      </c>
      <c r="B10" s="103" t="s">
        <v>48</v>
      </c>
      <c r="C10" s="104">
        <v>10000</v>
      </c>
    </row>
    <row r="11" spans="1:3" ht="18" customHeight="1">
      <c r="A11" s="103" t="s">
        <v>49</v>
      </c>
      <c r="B11" s="103" t="s">
        <v>50</v>
      </c>
      <c r="C11" s="104">
        <v>10000</v>
      </c>
    </row>
    <row r="12" spans="1:3" ht="18" customHeight="1">
      <c r="A12" s="103" t="s">
        <v>51</v>
      </c>
      <c r="B12" s="103" t="s">
        <v>52</v>
      </c>
      <c r="C12" s="104">
        <v>10000</v>
      </c>
    </row>
    <row r="13" spans="1:3" ht="18" customHeight="1">
      <c r="A13" s="103" t="s">
        <v>53</v>
      </c>
      <c r="B13" s="103" t="s">
        <v>54</v>
      </c>
      <c r="C13" s="104">
        <v>10000</v>
      </c>
    </row>
    <row r="14" spans="1:3" ht="18" customHeight="1">
      <c r="A14" s="103" t="s">
        <v>55</v>
      </c>
      <c r="B14" s="103" t="s">
        <v>56</v>
      </c>
      <c r="C14" s="104">
        <v>10000</v>
      </c>
    </row>
    <row r="15" spans="1:3" ht="18" customHeight="1">
      <c r="A15" s="103" t="s">
        <v>57</v>
      </c>
      <c r="B15" s="103" t="s">
        <v>58</v>
      </c>
      <c r="C15" s="104">
        <v>10000</v>
      </c>
    </row>
    <row r="16" spans="1:3" ht="18" customHeight="1">
      <c r="A16" s="103" t="s">
        <v>59</v>
      </c>
      <c r="B16" s="43" t="s">
        <v>60</v>
      </c>
      <c r="C16" s="104">
        <v>120000</v>
      </c>
    </row>
    <row r="17" spans="1:3" s="111" customFormat="1" ht="18" customHeight="1">
      <c r="A17" s="109" t="s">
        <v>61</v>
      </c>
      <c r="B17" s="109" t="s">
        <v>268</v>
      </c>
      <c r="C17" s="110">
        <v>524725</v>
      </c>
    </row>
    <row r="18" spans="1:3" s="111" customFormat="1" ht="18" customHeight="1">
      <c r="A18" s="109"/>
      <c r="B18" s="109" t="s">
        <v>269</v>
      </c>
      <c r="C18" s="110">
        <v>252925</v>
      </c>
    </row>
    <row r="19" spans="1:3" s="111" customFormat="1" ht="18" customHeight="1">
      <c r="A19" s="109"/>
      <c r="B19" s="109" t="s">
        <v>270</v>
      </c>
      <c r="C19" s="110">
        <v>135900</v>
      </c>
    </row>
    <row r="20" spans="1:3" s="111" customFormat="1" ht="18" customHeight="1">
      <c r="A20" s="109"/>
      <c r="B20" s="109" t="s">
        <v>271</v>
      </c>
      <c r="C20" s="110">
        <v>22650</v>
      </c>
    </row>
    <row r="21" spans="1:3" ht="18" customHeight="1">
      <c r="A21" s="103" t="s">
        <v>62</v>
      </c>
      <c r="B21" s="103" t="s">
        <v>63</v>
      </c>
      <c r="C21" s="104">
        <v>142000</v>
      </c>
    </row>
    <row r="22" spans="1:3" ht="18" customHeight="1">
      <c r="A22" s="103" t="s">
        <v>64</v>
      </c>
      <c r="B22" s="103" t="s">
        <v>65</v>
      </c>
      <c r="C22" s="104">
        <v>50000</v>
      </c>
    </row>
    <row r="23" spans="1:3" ht="18" customHeight="1">
      <c r="A23" s="103" t="s">
        <v>66</v>
      </c>
      <c r="B23" s="103" t="s">
        <v>67</v>
      </c>
      <c r="C23" s="104">
        <v>56000</v>
      </c>
    </row>
    <row r="24" spans="1:3" ht="18" customHeight="1">
      <c r="A24" s="103" t="s">
        <v>68</v>
      </c>
      <c r="B24" s="103" t="s">
        <v>247</v>
      </c>
      <c r="C24" s="104">
        <v>60000</v>
      </c>
    </row>
    <row r="25" spans="1:3" ht="18" customHeight="1">
      <c r="A25" s="103" t="s">
        <v>69</v>
      </c>
      <c r="B25" s="103" t="s">
        <v>70</v>
      </c>
      <c r="C25" s="104">
        <v>50000</v>
      </c>
    </row>
    <row r="26" spans="1:3" ht="18" customHeight="1">
      <c r="A26" s="103" t="s">
        <v>71</v>
      </c>
      <c r="B26" s="103" t="s">
        <v>72</v>
      </c>
      <c r="C26" s="104">
        <v>150000</v>
      </c>
    </row>
    <row r="27" spans="1:3" ht="18" customHeight="1">
      <c r="A27" s="103" t="s">
        <v>73</v>
      </c>
      <c r="B27" s="103" t="s">
        <v>74</v>
      </c>
      <c r="C27" s="104">
        <v>15000</v>
      </c>
    </row>
    <row r="28" spans="1:3" ht="18" customHeight="1">
      <c r="A28" s="103" t="s">
        <v>75</v>
      </c>
      <c r="B28" s="103" t="s">
        <v>91</v>
      </c>
      <c r="C28" s="104">
        <v>5000</v>
      </c>
    </row>
    <row r="29" spans="1:3" ht="18" customHeight="1" thickBot="1">
      <c r="A29" s="106" t="s">
        <v>77</v>
      </c>
      <c r="B29" s="106" t="s">
        <v>76</v>
      </c>
      <c r="C29" s="107">
        <v>200000</v>
      </c>
    </row>
    <row r="30" spans="1:3" ht="15">
      <c r="A30" s="23"/>
      <c r="B30" s="24"/>
      <c r="C30" s="219">
        <f>SUM(C4:C29)</f>
        <v>5854200</v>
      </c>
    </row>
    <row r="31" spans="1:3" ht="15.75">
      <c r="A31" s="25"/>
      <c r="B31" s="26" t="s">
        <v>78</v>
      </c>
      <c r="C31" s="220"/>
    </row>
    <row r="32" spans="1:3" ht="13.5" hidden="1" thickBot="1">
      <c r="A32" s="27"/>
      <c r="B32" s="28"/>
      <c r="C32" s="221"/>
    </row>
    <row r="33" spans="1:3" ht="13.5" thickBot="1">
      <c r="A33" s="27"/>
      <c r="B33" s="28"/>
      <c r="C33" s="108"/>
    </row>
    <row r="36" spans="1:3" ht="12.75">
      <c r="A36" s="222" t="s">
        <v>248</v>
      </c>
      <c r="B36" s="222"/>
      <c r="C36" s="222"/>
    </row>
    <row r="37" spans="1:3" ht="12.75">
      <c r="A37" s="222"/>
      <c r="B37" s="222"/>
      <c r="C37" s="222"/>
    </row>
    <row r="38" spans="1:3" ht="12.75">
      <c r="A38" s="222"/>
      <c r="B38" s="222"/>
      <c r="C38" s="222"/>
    </row>
  </sheetData>
  <mergeCells count="4">
    <mergeCell ref="A1:I1"/>
    <mergeCell ref="A2:I2"/>
    <mergeCell ref="C30:C32"/>
    <mergeCell ref="A36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6"/>
  <sheetViews>
    <sheetView workbookViewId="0" topLeftCell="A81">
      <selection activeCell="A95" sqref="A95:B95"/>
    </sheetView>
  </sheetViews>
  <sheetFormatPr defaultColWidth="9.140625" defaultRowHeight="12.75"/>
  <cols>
    <col min="1" max="1" width="67.140625" style="0" customWidth="1"/>
    <col min="2" max="3" width="17.57421875" style="0" customWidth="1"/>
    <col min="4" max="4" width="15.8515625" style="0" customWidth="1"/>
    <col min="6" max="6" width="10.7109375" style="0" customWidth="1"/>
    <col min="7" max="7" width="64.7109375" style="0" customWidth="1"/>
    <col min="8" max="8" width="64.57421875" style="0" customWidth="1"/>
  </cols>
  <sheetData>
    <row r="1" spans="1:2" ht="12.75">
      <c r="A1" s="217" t="s">
        <v>219</v>
      </c>
      <c r="B1" s="217"/>
    </row>
    <row r="3" spans="1:2" ht="18">
      <c r="A3" s="223" t="s">
        <v>97</v>
      </c>
      <c r="B3" s="205"/>
    </row>
    <row r="4" spans="1:2" ht="18">
      <c r="A4" s="188" t="s">
        <v>98</v>
      </c>
      <c r="B4" s="205"/>
    </row>
    <row r="5" spans="1:2" ht="34.5">
      <c r="A5" s="56"/>
      <c r="B5" s="56"/>
    </row>
    <row r="6" ht="16.5" customHeight="1">
      <c r="A6" s="3" t="s">
        <v>99</v>
      </c>
    </row>
    <row r="7" spans="1:2" ht="15" customHeight="1">
      <c r="A7" s="46" t="s">
        <v>100</v>
      </c>
      <c r="B7" s="68">
        <v>3600000</v>
      </c>
    </row>
    <row r="8" spans="1:2" ht="15" customHeight="1">
      <c r="A8" s="47" t="s">
        <v>148</v>
      </c>
      <c r="B8" s="68">
        <v>4733850</v>
      </c>
    </row>
    <row r="9" spans="1:2" ht="15" customHeight="1">
      <c r="A9" s="47" t="s">
        <v>101</v>
      </c>
      <c r="B9" s="68">
        <v>171720</v>
      </c>
    </row>
    <row r="10" spans="1:2" ht="15" customHeight="1" hidden="1">
      <c r="A10" s="46"/>
      <c r="B10" s="68"/>
    </row>
    <row r="11" spans="1:2" ht="27.75" customHeight="1">
      <c r="A11" s="47" t="s">
        <v>147</v>
      </c>
      <c r="B11" s="69">
        <v>554925</v>
      </c>
    </row>
    <row r="12" spans="1:2" ht="15" customHeight="1">
      <c r="A12" s="47"/>
      <c r="B12" s="69"/>
    </row>
    <row r="13" spans="1:2" ht="15" customHeight="1">
      <c r="A13" s="47" t="s">
        <v>102</v>
      </c>
      <c r="B13" s="68">
        <v>25824700</v>
      </c>
    </row>
    <row r="14" spans="1:2" ht="15" customHeight="1">
      <c r="A14" s="47" t="s">
        <v>103</v>
      </c>
      <c r="B14" s="68">
        <v>6099249</v>
      </c>
    </row>
    <row r="15" spans="1:2" ht="27.75" customHeight="1">
      <c r="A15" s="47" t="s">
        <v>220</v>
      </c>
      <c r="B15" s="68">
        <v>12307200</v>
      </c>
    </row>
    <row r="16" spans="1:2" ht="15" customHeight="1">
      <c r="A16" s="47" t="s">
        <v>104</v>
      </c>
      <c r="B16" s="68">
        <v>2800000</v>
      </c>
    </row>
    <row r="17" spans="1:2" ht="15" customHeight="1">
      <c r="A17" s="47" t="s">
        <v>105</v>
      </c>
      <c r="B17" s="68">
        <v>4631925</v>
      </c>
    </row>
    <row r="18" spans="1:2" ht="15" customHeight="1">
      <c r="A18" s="46" t="s">
        <v>106</v>
      </c>
      <c r="B18" s="68">
        <v>826725</v>
      </c>
    </row>
    <row r="19" spans="1:2" ht="15" customHeight="1">
      <c r="A19" s="94"/>
      <c r="B19" s="95"/>
    </row>
    <row r="20" spans="1:2" ht="15" customHeight="1">
      <c r="A20" s="96" t="s">
        <v>149</v>
      </c>
      <c r="B20" s="97"/>
    </row>
    <row r="21" spans="1:2" ht="15" customHeight="1">
      <c r="A21" s="46" t="s">
        <v>107</v>
      </c>
      <c r="B21" s="68">
        <v>2453750</v>
      </c>
    </row>
    <row r="22" spans="1:2" ht="15" customHeight="1">
      <c r="A22" s="46" t="s">
        <v>108</v>
      </c>
      <c r="B22" s="68">
        <v>3402000</v>
      </c>
    </row>
    <row r="23" spans="1:2" ht="15" customHeight="1">
      <c r="A23" s="46" t="s">
        <v>109</v>
      </c>
      <c r="B23" s="68">
        <v>1080000</v>
      </c>
    </row>
    <row r="24" spans="1:2" ht="15" customHeight="1">
      <c r="A24" s="46"/>
      <c r="B24" s="68"/>
    </row>
    <row r="25" spans="1:2" ht="28.5">
      <c r="A25" s="47" t="s">
        <v>110</v>
      </c>
      <c r="B25" s="68">
        <v>22288000</v>
      </c>
    </row>
    <row r="26" spans="1:2" ht="15" customHeight="1">
      <c r="A26" s="47" t="s">
        <v>111</v>
      </c>
      <c r="B26" s="68">
        <v>370000</v>
      </c>
    </row>
    <row r="27" spans="1:2" ht="15" customHeight="1">
      <c r="A27" s="47" t="s">
        <v>112</v>
      </c>
      <c r="B27" s="69">
        <v>1392000</v>
      </c>
    </row>
    <row r="28" spans="1:2" ht="15" customHeight="1">
      <c r="A28" s="46" t="s">
        <v>152</v>
      </c>
      <c r="B28" s="68">
        <v>10000</v>
      </c>
    </row>
    <row r="29" spans="1:2" ht="15" customHeight="1">
      <c r="A29" s="46"/>
      <c r="B29" s="68"/>
    </row>
    <row r="30" spans="1:2" ht="15" customHeight="1">
      <c r="A30" s="49" t="s">
        <v>113</v>
      </c>
      <c r="B30" s="71"/>
    </row>
    <row r="31" spans="1:2" ht="15" customHeight="1">
      <c r="A31" s="46" t="s">
        <v>114</v>
      </c>
      <c r="B31" s="68">
        <v>25500000</v>
      </c>
    </row>
    <row r="32" spans="1:2" ht="15" customHeight="1">
      <c r="A32" s="46" t="s">
        <v>115</v>
      </c>
      <c r="B32" s="68">
        <v>29680000</v>
      </c>
    </row>
    <row r="33" spans="1:2" ht="15" customHeight="1">
      <c r="A33" s="46"/>
      <c r="B33" s="68"/>
    </row>
    <row r="34" spans="1:2" ht="15" customHeight="1">
      <c r="A34" s="50" t="s">
        <v>116</v>
      </c>
      <c r="B34" s="71"/>
    </row>
    <row r="35" spans="1:2" ht="15" customHeight="1">
      <c r="A35" s="46" t="s">
        <v>117</v>
      </c>
      <c r="B35" s="68">
        <v>440000</v>
      </c>
    </row>
    <row r="36" spans="1:2" ht="15" customHeight="1">
      <c r="A36" s="46" t="s">
        <v>118</v>
      </c>
      <c r="B36" s="68">
        <v>400000</v>
      </c>
    </row>
    <row r="37" spans="1:2" ht="15" customHeight="1">
      <c r="A37" s="46"/>
      <c r="B37" s="68"/>
    </row>
    <row r="38" spans="1:2" ht="15" customHeight="1">
      <c r="A38" s="50" t="s">
        <v>119</v>
      </c>
      <c r="B38" s="71"/>
    </row>
    <row r="39" spans="1:2" ht="15" customHeight="1">
      <c r="A39" s="46" t="s">
        <v>120</v>
      </c>
      <c r="B39" s="68">
        <v>8816000</v>
      </c>
    </row>
    <row r="40" spans="1:2" ht="15" customHeight="1">
      <c r="A40" s="46" t="s">
        <v>121</v>
      </c>
      <c r="B40" s="68">
        <v>17632000</v>
      </c>
    </row>
    <row r="41" spans="1:2" ht="15" customHeight="1">
      <c r="A41" s="46"/>
      <c r="B41" s="68"/>
    </row>
    <row r="42" spans="1:2" ht="15" customHeight="1">
      <c r="A42" s="50" t="s">
        <v>122</v>
      </c>
      <c r="B42" s="71"/>
    </row>
    <row r="43" spans="1:2" ht="15" customHeight="1">
      <c r="A43" s="46" t="s">
        <v>123</v>
      </c>
      <c r="B43" s="68">
        <v>40000</v>
      </c>
    </row>
    <row r="44" spans="1:2" ht="15" customHeight="1">
      <c r="A44" s="46" t="s">
        <v>124</v>
      </c>
      <c r="B44" s="68">
        <v>140000</v>
      </c>
    </row>
    <row r="45" spans="1:2" ht="15" customHeight="1">
      <c r="A45" s="46" t="s">
        <v>125</v>
      </c>
      <c r="B45" s="68">
        <v>10500000</v>
      </c>
    </row>
    <row r="46" spans="1:2" ht="15" customHeight="1">
      <c r="A46" s="50" t="s">
        <v>126</v>
      </c>
      <c r="B46" s="71"/>
    </row>
    <row r="47" spans="1:2" ht="15" customHeight="1">
      <c r="A47" s="46" t="s">
        <v>127</v>
      </c>
      <c r="B47" s="68">
        <v>1725000</v>
      </c>
    </row>
    <row r="48" spans="1:2" ht="15" customHeight="1">
      <c r="A48" s="46" t="s">
        <v>128</v>
      </c>
      <c r="B48" s="68">
        <v>322000</v>
      </c>
    </row>
    <row r="49" spans="1:2" ht="15" customHeight="1">
      <c r="A49" s="46" t="s">
        <v>129</v>
      </c>
      <c r="B49" s="68">
        <v>418600</v>
      </c>
    </row>
    <row r="50" spans="1:2" ht="15" customHeight="1">
      <c r="A50" s="46" t="s">
        <v>130</v>
      </c>
      <c r="B50" s="68">
        <v>100000</v>
      </c>
    </row>
    <row r="51" spans="1:2" ht="15" customHeight="1" hidden="1">
      <c r="A51" s="48"/>
      <c r="B51" s="72"/>
    </row>
    <row r="52" spans="1:2" ht="15" customHeight="1">
      <c r="A52" s="94"/>
      <c r="B52" s="95"/>
    </row>
    <row r="53" spans="1:2" ht="15" customHeight="1">
      <c r="A53" s="98" t="s">
        <v>131</v>
      </c>
      <c r="B53" s="97"/>
    </row>
    <row r="54" spans="1:2" ht="15" customHeight="1">
      <c r="A54" s="45" t="s">
        <v>132</v>
      </c>
      <c r="B54" s="70"/>
    </row>
    <row r="55" spans="1:2" ht="15" customHeight="1">
      <c r="A55" s="46" t="s">
        <v>133</v>
      </c>
      <c r="B55" s="71"/>
    </row>
    <row r="56" spans="1:2" ht="15" customHeight="1">
      <c r="A56" s="46" t="s">
        <v>134</v>
      </c>
      <c r="B56" s="68">
        <v>680000</v>
      </c>
    </row>
    <row r="57" spans="1:2" ht="15" customHeight="1">
      <c r="A57" s="46" t="s">
        <v>135</v>
      </c>
      <c r="B57" s="68">
        <v>900000</v>
      </c>
    </row>
    <row r="58" spans="1:2" ht="15" customHeight="1">
      <c r="A58" s="46" t="s">
        <v>136</v>
      </c>
      <c r="B58" s="68"/>
    </row>
    <row r="59" spans="1:2" ht="15" customHeight="1">
      <c r="A59" s="46" t="s">
        <v>137</v>
      </c>
      <c r="B59" s="68">
        <v>300000</v>
      </c>
    </row>
    <row r="60" spans="1:2" ht="15" customHeight="1">
      <c r="A60" s="46" t="s">
        <v>138</v>
      </c>
      <c r="B60" s="68">
        <v>3600000</v>
      </c>
    </row>
    <row r="61" spans="1:2" ht="15" customHeight="1">
      <c r="A61" s="46" t="s">
        <v>139</v>
      </c>
      <c r="B61" s="68">
        <v>4080000</v>
      </c>
    </row>
    <row r="62" spans="1:2" ht="15" customHeight="1">
      <c r="A62" s="46"/>
      <c r="B62" s="68"/>
    </row>
    <row r="63" spans="1:2" ht="15" customHeight="1">
      <c r="A63" s="46" t="s">
        <v>140</v>
      </c>
      <c r="B63" s="68">
        <v>736800</v>
      </c>
    </row>
    <row r="64" spans="1:2" ht="15" customHeight="1">
      <c r="A64" s="50" t="s">
        <v>141</v>
      </c>
      <c r="B64" s="71"/>
    </row>
    <row r="65" spans="1:2" ht="15" customHeight="1">
      <c r="A65" s="46" t="s">
        <v>142</v>
      </c>
      <c r="B65" s="68">
        <v>338400</v>
      </c>
    </row>
    <row r="66" spans="1:2" ht="15" customHeight="1">
      <c r="A66" s="46" t="s">
        <v>143</v>
      </c>
      <c r="B66" s="68">
        <v>676800</v>
      </c>
    </row>
    <row r="67" spans="1:2" ht="15" customHeight="1">
      <c r="A67" s="46" t="s">
        <v>144</v>
      </c>
      <c r="B67" s="68">
        <v>508800</v>
      </c>
    </row>
    <row r="68" spans="1:2" ht="30" customHeight="1">
      <c r="A68" s="47" t="s">
        <v>151</v>
      </c>
      <c r="B68" s="68">
        <v>87500</v>
      </c>
    </row>
    <row r="69" spans="1:2" ht="24.75" customHeight="1">
      <c r="A69" s="47" t="s">
        <v>150</v>
      </c>
      <c r="B69" s="68">
        <v>314640</v>
      </c>
    </row>
    <row r="70" spans="1:2" ht="15" customHeight="1">
      <c r="A70" s="48" t="s">
        <v>145</v>
      </c>
      <c r="B70" s="68">
        <v>1947900</v>
      </c>
    </row>
    <row r="71" spans="1:2" ht="24.75" customHeight="1">
      <c r="A71" s="54" t="s">
        <v>146</v>
      </c>
      <c r="B71" s="73">
        <f>SUM(B7:B70)</f>
        <v>202430484</v>
      </c>
    </row>
    <row r="72" spans="1:2" ht="24.75" customHeight="1">
      <c r="A72" s="79"/>
      <c r="B72" s="80"/>
    </row>
    <row r="73" ht="12.75" hidden="1"/>
    <row r="74" ht="12.75" hidden="1"/>
    <row r="75" ht="15.75">
      <c r="A75" s="3" t="s">
        <v>169</v>
      </c>
    </row>
    <row r="77" spans="1:2" ht="15">
      <c r="A77" s="43" t="s">
        <v>153</v>
      </c>
      <c r="B77" s="74">
        <v>525000</v>
      </c>
    </row>
    <row r="78" spans="1:2" ht="30" customHeight="1">
      <c r="A78" s="47" t="s">
        <v>154</v>
      </c>
      <c r="B78" s="68">
        <v>1032200</v>
      </c>
    </row>
    <row r="79" spans="1:2" ht="14.25">
      <c r="A79" s="46" t="s">
        <v>155</v>
      </c>
      <c r="B79" s="68">
        <v>273000</v>
      </c>
    </row>
    <row r="80" spans="1:2" ht="14.25">
      <c r="A80" s="46" t="s">
        <v>156</v>
      </c>
      <c r="B80" s="68">
        <v>590100</v>
      </c>
    </row>
    <row r="81" spans="1:2" ht="14.25">
      <c r="A81" s="46" t="s">
        <v>157</v>
      </c>
      <c r="B81" s="68">
        <v>3985002</v>
      </c>
    </row>
    <row r="82" spans="1:2" ht="14.25">
      <c r="A82" s="53" t="s">
        <v>222</v>
      </c>
      <c r="B82" s="75">
        <v>161000</v>
      </c>
    </row>
    <row r="83" spans="1:2" ht="24.75" customHeight="1">
      <c r="A83" s="54" t="s">
        <v>146</v>
      </c>
      <c r="B83" s="73">
        <f>SUM(B77:B82)</f>
        <v>6566302</v>
      </c>
    </row>
    <row r="84" spans="1:2" ht="24.75" customHeight="1">
      <c r="A84" s="79"/>
      <c r="B84" s="80"/>
    </row>
    <row r="86" ht="12.75" hidden="1"/>
    <row r="87" ht="15.75">
      <c r="A87" s="3" t="s">
        <v>158</v>
      </c>
    </row>
    <row r="89" spans="1:2" ht="12.75">
      <c r="A89" s="44" t="s">
        <v>159</v>
      </c>
      <c r="B89" s="74">
        <v>21359723</v>
      </c>
    </row>
    <row r="90" spans="1:2" ht="12.75">
      <c r="A90" s="44" t="s">
        <v>160</v>
      </c>
      <c r="B90" s="74">
        <v>89145408</v>
      </c>
    </row>
    <row r="91" spans="1:2" ht="12.75">
      <c r="A91" s="44" t="s">
        <v>161</v>
      </c>
      <c r="B91" s="74">
        <v>1954425</v>
      </c>
    </row>
    <row r="92" spans="1:2" ht="15.75" thickBot="1">
      <c r="A92" s="76" t="s">
        <v>146</v>
      </c>
      <c r="B92" s="77">
        <f>SUM(B89:B91)</f>
        <v>112459556</v>
      </c>
    </row>
    <row r="93" spans="1:2" ht="12.75" hidden="1">
      <c r="A93" s="225"/>
      <c r="B93" s="225"/>
    </row>
    <row r="94" ht="12.75" hidden="1"/>
    <row r="95" spans="1:2" ht="16.5" thickBot="1">
      <c r="A95" s="52" t="s">
        <v>162</v>
      </c>
      <c r="B95" s="99">
        <v>321256342</v>
      </c>
    </row>
    <row r="96" spans="1:2" ht="16.5" thickBot="1">
      <c r="A96" s="51"/>
      <c r="B96" s="55"/>
    </row>
    <row r="97" spans="1:2" ht="16.5" thickBot="1">
      <c r="A97" s="82" t="s">
        <v>221</v>
      </c>
      <c r="B97" s="83">
        <v>3684552</v>
      </c>
    </row>
    <row r="98" spans="1:2" ht="12.75" hidden="1">
      <c r="A98" s="81"/>
      <c r="B98" s="84"/>
    </row>
    <row r="99" spans="1:2" ht="12.75">
      <c r="A99" s="57" t="s">
        <v>163</v>
      </c>
      <c r="B99" s="85"/>
    </row>
    <row r="100" spans="1:2" ht="12.75">
      <c r="A100" s="57" t="s">
        <v>164</v>
      </c>
      <c r="B100" s="85">
        <v>322000</v>
      </c>
    </row>
    <row r="101" spans="1:2" ht="12.75">
      <c r="A101" s="57" t="s">
        <v>165</v>
      </c>
      <c r="B101" s="85">
        <v>2755800</v>
      </c>
    </row>
    <row r="102" spans="1:2" ht="12.75">
      <c r="A102" s="57" t="s">
        <v>166</v>
      </c>
      <c r="B102" s="85">
        <v>2679000</v>
      </c>
    </row>
    <row r="103" spans="1:2" ht="12.75">
      <c r="A103" s="57" t="s">
        <v>167</v>
      </c>
      <c r="B103" s="85">
        <v>9000000</v>
      </c>
    </row>
    <row r="104" spans="1:2" ht="16.5" thickBot="1">
      <c r="A104" s="58" t="s">
        <v>146</v>
      </c>
      <c r="B104" s="86">
        <f>SUM(B100:B103)</f>
        <v>14756800</v>
      </c>
    </row>
    <row r="105" ht="13.5" thickBot="1"/>
    <row r="106" spans="1:2" ht="16.5" thickBot="1">
      <c r="A106" s="52" t="s">
        <v>168</v>
      </c>
      <c r="B106" s="93">
        <v>336013142</v>
      </c>
    </row>
    <row r="107" ht="12.75" hidden="1"/>
    <row r="109" ht="12.75" hidden="1"/>
    <row r="110" ht="18">
      <c r="A110" s="4" t="s">
        <v>170</v>
      </c>
    </row>
    <row r="111" ht="15.75">
      <c r="A111" s="3"/>
    </row>
    <row r="112" spans="1:2" ht="12.75">
      <c r="A112" s="44" t="s">
        <v>171</v>
      </c>
      <c r="B112" s="74">
        <v>700000</v>
      </c>
    </row>
    <row r="113" spans="1:2" ht="12.75">
      <c r="A113" s="59" t="s">
        <v>172</v>
      </c>
      <c r="B113" s="74">
        <v>100000</v>
      </c>
    </row>
    <row r="114" spans="1:2" ht="12.75">
      <c r="A114" s="59"/>
      <c r="B114" s="74"/>
    </row>
    <row r="115" spans="1:2" ht="14.25">
      <c r="A115" s="62" t="s">
        <v>173</v>
      </c>
      <c r="B115" s="74"/>
    </row>
    <row r="116" spans="1:2" ht="12.75">
      <c r="A116" s="59" t="s">
        <v>224</v>
      </c>
      <c r="B116" s="74">
        <v>300000</v>
      </c>
    </row>
    <row r="117" spans="1:2" ht="12.75">
      <c r="A117" s="59" t="s">
        <v>174</v>
      </c>
      <c r="B117" s="74">
        <v>4000000</v>
      </c>
    </row>
    <row r="118" spans="1:2" ht="12.75">
      <c r="A118" s="59" t="s">
        <v>175</v>
      </c>
      <c r="B118" s="74">
        <v>6000000</v>
      </c>
    </row>
    <row r="119" spans="1:2" ht="12.75">
      <c r="A119" s="59" t="s">
        <v>176</v>
      </c>
      <c r="B119" s="74">
        <v>5000000</v>
      </c>
    </row>
    <row r="120" spans="1:2" ht="12.75">
      <c r="A120" s="59" t="s">
        <v>177</v>
      </c>
      <c r="B120" s="74">
        <v>300000</v>
      </c>
    </row>
    <row r="121" spans="1:2" ht="12.75">
      <c r="A121" s="59" t="s">
        <v>178</v>
      </c>
      <c r="B121" s="74">
        <v>400000</v>
      </c>
    </row>
    <row r="122" spans="1:2" ht="14.25">
      <c r="A122" s="60" t="s">
        <v>78</v>
      </c>
      <c r="B122" s="88">
        <v>16800000</v>
      </c>
    </row>
    <row r="123" ht="12.75">
      <c r="B123" s="89"/>
    </row>
    <row r="124" spans="1:2" ht="14.25">
      <c r="A124" s="61" t="s">
        <v>179</v>
      </c>
      <c r="B124" s="89"/>
    </row>
    <row r="125" spans="1:2" ht="12.75">
      <c r="A125" s="44" t="s">
        <v>180</v>
      </c>
      <c r="B125" s="74">
        <v>10000</v>
      </c>
    </row>
    <row r="126" spans="1:2" ht="12.75">
      <c r="A126" s="44" t="s">
        <v>181</v>
      </c>
      <c r="B126" s="74">
        <v>60000</v>
      </c>
    </row>
    <row r="127" spans="1:2" ht="12.75">
      <c r="A127" s="44" t="s">
        <v>182</v>
      </c>
      <c r="B127" s="74">
        <v>900000</v>
      </c>
    </row>
    <row r="128" spans="1:2" ht="12.75">
      <c r="A128" s="44" t="s">
        <v>183</v>
      </c>
      <c r="B128" s="74">
        <v>400000</v>
      </c>
    </row>
    <row r="129" spans="1:2" ht="12.75">
      <c r="A129" s="44" t="s">
        <v>184</v>
      </c>
      <c r="B129" s="74">
        <v>400000</v>
      </c>
    </row>
    <row r="130" spans="1:2" ht="12.75">
      <c r="A130" s="44" t="s">
        <v>223</v>
      </c>
      <c r="B130" s="74">
        <v>300000</v>
      </c>
    </row>
    <row r="131" spans="1:2" ht="12.75">
      <c r="A131" s="44" t="s">
        <v>185</v>
      </c>
      <c r="B131" s="74">
        <v>3000000</v>
      </c>
    </row>
    <row r="132" spans="1:2" ht="12.75">
      <c r="A132" s="44" t="s">
        <v>186</v>
      </c>
      <c r="B132" s="74">
        <v>1600000</v>
      </c>
    </row>
    <row r="133" spans="1:2" ht="12.75">
      <c r="A133" s="44" t="s">
        <v>187</v>
      </c>
      <c r="B133" s="74">
        <v>50000</v>
      </c>
    </row>
    <row r="134" spans="1:2" ht="14.25">
      <c r="A134" s="62" t="s">
        <v>78</v>
      </c>
      <c r="B134" s="88">
        <v>6720000</v>
      </c>
    </row>
    <row r="135" ht="12.75">
      <c r="B135" s="89"/>
    </row>
    <row r="136" spans="1:2" ht="14.25">
      <c r="A136" s="61" t="s">
        <v>188</v>
      </c>
      <c r="B136" s="89"/>
    </row>
    <row r="137" spans="1:2" ht="12.75">
      <c r="A137" s="44" t="s">
        <v>189</v>
      </c>
      <c r="B137" s="74">
        <v>600000</v>
      </c>
    </row>
    <row r="138" spans="1:2" ht="12.75">
      <c r="A138" s="87" t="s">
        <v>190</v>
      </c>
      <c r="B138" s="74">
        <v>1800000</v>
      </c>
    </row>
    <row r="139" spans="1:2" ht="12.75">
      <c r="A139" s="87" t="s">
        <v>191</v>
      </c>
      <c r="B139" s="74">
        <v>3960000</v>
      </c>
    </row>
    <row r="140" spans="1:2" ht="12.75">
      <c r="A140" s="87" t="s">
        <v>192</v>
      </c>
      <c r="B140" s="74">
        <v>7973500</v>
      </c>
    </row>
    <row r="141" spans="1:2" ht="12.75">
      <c r="A141" s="87" t="s">
        <v>225</v>
      </c>
      <c r="B141" s="224">
        <v>7207800</v>
      </c>
    </row>
    <row r="142" spans="1:2" ht="12.75" hidden="1">
      <c r="A142" s="87" t="s">
        <v>193</v>
      </c>
      <c r="B142" s="224"/>
    </row>
    <row r="143" spans="1:2" ht="12.75">
      <c r="A143" s="87" t="s">
        <v>194</v>
      </c>
      <c r="B143" s="74">
        <v>1410000</v>
      </c>
    </row>
    <row r="144" spans="1:2" ht="12.75">
      <c r="A144" s="87" t="s">
        <v>195</v>
      </c>
      <c r="B144" s="74">
        <v>1300000</v>
      </c>
    </row>
    <row r="145" spans="1:2" ht="12.75">
      <c r="A145" s="87" t="s">
        <v>196</v>
      </c>
      <c r="B145" s="74">
        <v>62000</v>
      </c>
    </row>
    <row r="146" spans="1:2" ht="12.75">
      <c r="A146" s="87" t="s">
        <v>197</v>
      </c>
      <c r="B146" s="74">
        <v>6825704</v>
      </c>
    </row>
    <row r="147" spans="1:2" ht="12.75">
      <c r="A147" s="87" t="s">
        <v>198</v>
      </c>
      <c r="B147" s="74">
        <v>886796</v>
      </c>
    </row>
    <row r="148" spans="1:2" ht="12.75">
      <c r="A148" s="87" t="s">
        <v>199</v>
      </c>
      <c r="B148" s="74">
        <v>4731900</v>
      </c>
    </row>
    <row r="149" spans="1:2" ht="12.75">
      <c r="A149" s="87" t="s">
        <v>226</v>
      </c>
      <c r="B149" s="74">
        <v>50000</v>
      </c>
    </row>
    <row r="150" spans="1:2" ht="12.75">
      <c r="A150" s="87" t="s">
        <v>200</v>
      </c>
      <c r="B150" s="74">
        <v>200000</v>
      </c>
    </row>
    <row r="151" spans="1:2" ht="14.25">
      <c r="A151" s="62" t="s">
        <v>201</v>
      </c>
      <c r="B151" s="88">
        <f>SUM(B137:B150)</f>
        <v>37007700</v>
      </c>
    </row>
    <row r="153" ht="14.25">
      <c r="A153" s="61" t="s">
        <v>202</v>
      </c>
    </row>
    <row r="154" spans="1:2" ht="12.75">
      <c r="A154" s="44" t="s">
        <v>203</v>
      </c>
      <c r="B154" s="74">
        <v>4500000</v>
      </c>
    </row>
    <row r="155" spans="1:2" ht="12.75">
      <c r="A155" s="44" t="s">
        <v>204</v>
      </c>
      <c r="B155" s="74">
        <v>1200000</v>
      </c>
    </row>
    <row r="156" spans="1:2" ht="12.75">
      <c r="A156" s="44" t="s">
        <v>227</v>
      </c>
      <c r="B156" s="74">
        <v>4259500</v>
      </c>
    </row>
    <row r="157" spans="1:2" ht="14.25">
      <c r="A157" s="62" t="s">
        <v>78</v>
      </c>
      <c r="B157" s="88">
        <f>SUM(B154:B156)</f>
        <v>9959500</v>
      </c>
    </row>
    <row r="158" ht="12.75">
      <c r="B158" s="90"/>
    </row>
    <row r="159" spans="1:2" ht="14.25">
      <c r="A159" s="61" t="s">
        <v>205</v>
      </c>
      <c r="B159" s="90"/>
    </row>
    <row r="160" spans="1:2" ht="12.75">
      <c r="A160" s="44" t="s">
        <v>206</v>
      </c>
      <c r="B160" s="74">
        <v>20369653</v>
      </c>
    </row>
    <row r="161" spans="1:2" ht="12.75">
      <c r="A161" s="44" t="s">
        <v>207</v>
      </c>
      <c r="B161" s="74">
        <v>3734640</v>
      </c>
    </row>
    <row r="162" spans="1:2" ht="12.75">
      <c r="A162" s="44" t="s">
        <v>208</v>
      </c>
      <c r="B162" s="74">
        <v>714000</v>
      </c>
    </row>
    <row r="163" spans="1:2" ht="12.75">
      <c r="A163" s="44" t="s">
        <v>209</v>
      </c>
      <c r="B163" s="74">
        <v>266760</v>
      </c>
    </row>
    <row r="164" spans="1:2" ht="12.75">
      <c r="A164" s="44" t="s">
        <v>228</v>
      </c>
      <c r="B164" s="74"/>
    </row>
    <row r="165" spans="1:2" ht="12.75">
      <c r="A165" s="44" t="s">
        <v>229</v>
      </c>
      <c r="B165" s="74">
        <v>2815800</v>
      </c>
    </row>
    <row r="166" spans="1:2" ht="12.75">
      <c r="A166" s="44" t="s">
        <v>230</v>
      </c>
      <c r="B166" s="74">
        <v>253428</v>
      </c>
    </row>
    <row r="167" spans="1:2" ht="14.25">
      <c r="A167" s="62" t="s">
        <v>78</v>
      </c>
      <c r="B167" s="88">
        <f>SUM(B160:B166)</f>
        <v>28154281</v>
      </c>
    </row>
    <row r="168" ht="13.5" thickBot="1"/>
    <row r="169" spans="1:2" ht="24.75" customHeight="1">
      <c r="A169" s="63" t="s">
        <v>210</v>
      </c>
      <c r="B169" s="91">
        <f>SUM(B122+B134+B151+B157+B167)</f>
        <v>98641481</v>
      </c>
    </row>
    <row r="170" spans="1:2" ht="24.75" customHeight="1" hidden="1">
      <c r="A170" s="64"/>
      <c r="B170" s="66"/>
    </row>
    <row r="171" spans="1:2" ht="24.75" customHeight="1">
      <c r="A171" s="64" t="s">
        <v>211</v>
      </c>
      <c r="B171" s="92">
        <v>105898000</v>
      </c>
    </row>
    <row r="172" spans="1:2" ht="24.75" customHeight="1" hidden="1">
      <c r="A172" s="64"/>
      <c r="B172" s="66"/>
    </row>
    <row r="173" spans="1:2" ht="24.75" customHeight="1" thickBot="1">
      <c r="A173" s="65" t="s">
        <v>78</v>
      </c>
      <c r="B173" s="86">
        <f>SUM(B169:B171)</f>
        <v>204539481</v>
      </c>
    </row>
    <row r="176" ht="15">
      <c r="A176" s="51" t="s">
        <v>212</v>
      </c>
    </row>
    <row r="177" spans="1:2" ht="12.75">
      <c r="A177" s="44" t="s">
        <v>213</v>
      </c>
      <c r="B177" s="74">
        <v>49999595</v>
      </c>
    </row>
    <row r="178" spans="1:2" ht="12.75">
      <c r="A178" s="44" t="s">
        <v>231</v>
      </c>
      <c r="B178" s="74">
        <v>0</v>
      </c>
    </row>
    <row r="179" spans="1:2" ht="12.75">
      <c r="A179" s="44" t="s">
        <v>214</v>
      </c>
      <c r="B179" s="74">
        <v>1922000</v>
      </c>
    </row>
    <row r="180" spans="1:2" ht="12.75">
      <c r="A180" s="44" t="s">
        <v>215</v>
      </c>
      <c r="B180" s="74">
        <v>58482000</v>
      </c>
    </row>
    <row r="181" spans="1:2" ht="12.75">
      <c r="A181" s="44" t="s">
        <v>216</v>
      </c>
      <c r="B181" s="74">
        <v>5000000</v>
      </c>
    </row>
    <row r="182" spans="1:2" ht="12.75">
      <c r="A182" s="44" t="s">
        <v>217</v>
      </c>
      <c r="B182" s="74">
        <v>10000000</v>
      </c>
    </row>
    <row r="183" spans="1:2" ht="15">
      <c r="A183" s="67" t="s">
        <v>78</v>
      </c>
      <c r="B183" s="78">
        <f>SUM(B177:B182)</f>
        <v>125403595</v>
      </c>
    </row>
    <row r="184" ht="12.75">
      <c r="B184" s="42"/>
    </row>
    <row r="185" ht="13.5" thickBot="1">
      <c r="B185" s="42"/>
    </row>
    <row r="186" spans="1:2" ht="16.5" thickBot="1">
      <c r="A186" s="52" t="s">
        <v>218</v>
      </c>
      <c r="B186" s="93">
        <f>SUM(B106+B173+B183)</f>
        <v>665956218</v>
      </c>
    </row>
  </sheetData>
  <mergeCells count="5">
    <mergeCell ref="A3:B3"/>
    <mergeCell ref="A4:B4"/>
    <mergeCell ref="B141:B142"/>
    <mergeCell ref="A1:B1"/>
    <mergeCell ref="A93:B9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8">
      <selection activeCell="B45" sqref="B45"/>
    </sheetView>
  </sheetViews>
  <sheetFormatPr defaultColWidth="9.140625" defaultRowHeight="12.75"/>
  <cols>
    <col min="1" max="1" width="53.140625" style="0" customWidth="1"/>
    <col min="2" max="2" width="33.57421875" style="0" customWidth="1"/>
  </cols>
  <sheetData>
    <row r="2" spans="1:2" ht="18">
      <c r="A2" s="188" t="s">
        <v>79</v>
      </c>
      <c r="B2" s="188"/>
    </row>
    <row r="3" spans="1:2" ht="18">
      <c r="A3" s="188" t="s">
        <v>1</v>
      </c>
      <c r="B3" s="188"/>
    </row>
    <row r="7" spans="1:2" ht="18.75" thickBot="1">
      <c r="A7" s="4" t="s">
        <v>80</v>
      </c>
      <c r="B7" s="7"/>
    </row>
    <row r="8" spans="1:2" ht="18.75" thickBot="1">
      <c r="A8" s="29" t="s">
        <v>81</v>
      </c>
      <c r="B8" s="35" t="s">
        <v>92</v>
      </c>
    </row>
    <row r="9" spans="1:2" ht="18.75" thickBot="1">
      <c r="A9" s="30" t="s">
        <v>78</v>
      </c>
      <c r="B9" s="35" t="s">
        <v>92</v>
      </c>
    </row>
    <row r="10" spans="1:2" ht="44.25">
      <c r="A10" s="6"/>
      <c r="B10" s="36"/>
    </row>
    <row r="11" spans="1:2" ht="18.75" thickBot="1">
      <c r="A11" s="4" t="s">
        <v>82</v>
      </c>
      <c r="B11" s="37"/>
    </row>
    <row r="12" spans="1:2" ht="18">
      <c r="A12" s="32" t="s">
        <v>83</v>
      </c>
      <c r="B12" s="38" t="s">
        <v>93</v>
      </c>
    </row>
    <row r="13" spans="1:2" ht="18">
      <c r="A13" s="33" t="s">
        <v>84</v>
      </c>
      <c r="B13" s="39" t="s">
        <v>94</v>
      </c>
    </row>
    <row r="14" spans="1:2" ht="18">
      <c r="A14" s="33" t="s">
        <v>85</v>
      </c>
      <c r="B14" s="39" t="s">
        <v>95</v>
      </c>
    </row>
    <row r="15" spans="1:2" ht="18.75" thickBot="1">
      <c r="A15" s="34" t="s">
        <v>86</v>
      </c>
      <c r="B15" s="40" t="s">
        <v>96</v>
      </c>
    </row>
    <row r="16" spans="1:2" ht="18.75" thickBot="1">
      <c r="A16" s="31" t="s">
        <v>78</v>
      </c>
      <c r="B16" s="41" t="s">
        <v>92</v>
      </c>
    </row>
    <row r="19" ht="12.75">
      <c r="A19" t="s">
        <v>87</v>
      </c>
    </row>
    <row r="26" ht="12.75">
      <c r="B26" s="5" t="s">
        <v>88</v>
      </c>
    </row>
    <row r="27" ht="12.75">
      <c r="B27" s="8" t="s">
        <v>89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Tápiógyörgye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2010-04-14T07:42:45Z</cp:lastPrinted>
  <dcterms:created xsi:type="dcterms:W3CDTF">2005-01-25T07:15:47Z</dcterms:created>
  <dcterms:modified xsi:type="dcterms:W3CDTF">2010-04-22T13:59:41Z</dcterms:modified>
  <cp:category/>
  <cp:version/>
  <cp:contentType/>
  <cp:contentStatus/>
</cp:coreProperties>
</file>